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6950" windowHeight="12810" tabRatio="370"/>
  </bookViews>
  <sheets>
    <sheet name="Карта заказа НГК-СКМ" sheetId="4" r:id="rId1"/>
  </sheets>
  <externalReferences>
    <externalReference r:id="rId2"/>
  </externalReferences>
  <definedNames>
    <definedName name="_xlnm._FilterDatabase" localSheetId="0" hidden="1">'Карта заказа НГК-СКМ'!$BB$137:$BB$139</definedName>
    <definedName name="Выбор" localSheetId="0">OFFSET('Карта заказа НГК-СКМ'!$BN$1,MATCH('Карта заказа НГК-СКМ'!$BW$3,'Карта заказа НГК-СКМ'!$BN:$BN,0)-1,1,COUNTIF('Карта заказа НГК-СКМ'!$BN:$BN,'Карта заказа НГК-СКМ'!$BW$3),1)</definedName>
    <definedName name="Выбор">OFFSET('[1]Карта заказа НГК-ИПКЗ-Евро'!$BD$1,MATCH('[1]Карта заказа НГК-ИПКЗ-Евро'!$BP$3,'[1]Карта заказа НГК-ИПКЗ-Евро'!$BD:$BD,0)-1,1,COUNTIF('[1]Карта заказа НГК-ИПКЗ-Евро'!$BD:$BD,'[1]Карта заказа НГК-ИПКЗ-Евро'!$BP$3),1)</definedName>
    <definedName name="Выбор2" localSheetId="0">OFFSET('Карта заказа НГК-СКМ'!$BQ$1,MATCH('Карта заказа НГК-СКМ'!$BW$2,'Карта заказа НГК-СКМ'!$BQ:$BQ,0)-1,1,COUNTIF('Карта заказа НГК-СКМ'!$BQ:$BQ,'Карта заказа НГК-СКМ'!$BW$2),1)</definedName>
    <definedName name="Выбор2">OFFSET('[1]Карта заказа НГК-ИПКЗ-Евро'!$BG$1,MATCH('[1]Карта заказа НГК-ИПКЗ-Евро'!$BP$2,'[1]Карта заказа НГК-ИПКЗ-Евро'!$BG:$BG,0)-1,1,COUNTIF('[1]Карта заказа НГК-ИПКЗ-Евро'!$BG:$BG,'[1]Карта заказа НГК-ИПКЗ-Евро'!$BP$2),1)</definedName>
    <definedName name="Наименование" localSheetId="0">'Карта заказа НГК-СКМ'!$BS$1:$BS$3</definedName>
    <definedName name="Наименование">'[1]Карта заказа НГК-ИПКЗ-Евро'!$BI$1:$BI$3</definedName>
    <definedName name="_xlnm.Print_Area" localSheetId="0">'Карта заказа НГК-СКМ'!$A$1:$W$131</definedName>
    <definedName name="Столбец1" localSheetId="0">'Карта заказа НГК-СКМ'!$BN$2:$BN$14</definedName>
  </definedNames>
  <calcPr calcId="145621"/>
</workbook>
</file>

<file path=xl/calcChain.xml><?xml version="1.0" encoding="utf-8"?>
<calcChain xmlns="http://schemas.openxmlformats.org/spreadsheetml/2006/main">
  <c r="I78" i="4" l="1"/>
  <c r="I71" i="4"/>
  <c r="AD5" i="4" l="1"/>
  <c r="M128" i="4" l="1"/>
  <c r="A114" i="4"/>
  <c r="Y47" i="4"/>
  <c r="G42" i="4"/>
  <c r="G36" i="4"/>
  <c r="G35" i="4"/>
  <c r="O5" i="4"/>
</calcChain>
</file>

<file path=xl/sharedStrings.xml><?xml version="1.0" encoding="utf-8"?>
<sst xmlns="http://schemas.openxmlformats.org/spreadsheetml/2006/main" count="154" uniqueCount="137">
  <si>
    <t>№</t>
  </si>
  <si>
    <r>
      <t xml:space="preserve">Организация - Заказчик: 
</t>
    </r>
    <r>
      <rPr>
        <i/>
        <sz val="8"/>
        <rFont val="Arial Cyr"/>
        <charset val="204"/>
      </rPr>
      <t>поле обязательное для заполнения</t>
    </r>
  </si>
  <si>
    <r>
      <t xml:space="preserve">Контактное лицо; тел./факс: 
</t>
    </r>
    <r>
      <rPr>
        <i/>
        <sz val="8"/>
        <rFont val="Arial Cyr"/>
        <charset val="204"/>
      </rPr>
      <t>поле обязательное для заполнения</t>
    </r>
  </si>
  <si>
    <r>
      <t>Наименование оборудования</t>
    </r>
    <r>
      <rPr>
        <b/>
        <vertAlign val="superscript"/>
        <sz val="11"/>
        <rFont val="Arial Cyr"/>
        <charset val="204"/>
      </rPr>
      <t>1</t>
    </r>
    <r>
      <rPr>
        <b/>
        <sz val="11"/>
        <rFont val="Arial Cyr"/>
        <charset val="204"/>
      </rPr>
      <t>:</t>
    </r>
  </si>
  <si>
    <t>НГК-</t>
  </si>
  <si>
    <t>Количество единиц оборудования:</t>
  </si>
  <si>
    <t>Основные параметры шкафа НГК-СКМ</t>
  </si>
  <si>
    <t>СКЗ</t>
  </si>
  <si>
    <t>1.1</t>
  </si>
  <si>
    <t>У2</t>
  </si>
  <si>
    <t>1.2</t>
  </si>
  <si>
    <t xml:space="preserve"> </t>
  </si>
  <si>
    <t>1.3</t>
  </si>
  <si>
    <r>
      <rPr>
        <b/>
        <sz val="11"/>
        <rFont val="Arial Cyr"/>
        <charset val="204"/>
      </rPr>
      <t>Количество линий подключения</t>
    </r>
    <r>
      <rPr>
        <sz val="11"/>
        <rFont val="Arial Cyr"/>
        <charset val="204"/>
      </rPr>
      <t xml:space="preserve"> (лучей) (1-5 шт.)*</t>
    </r>
  </si>
  <si>
    <t>1.4</t>
  </si>
  <si>
    <t>1.5</t>
  </si>
  <si>
    <t>Счётчик активной электроэнергии Меркурий 203.2Т RB</t>
  </si>
  <si>
    <t>1.6</t>
  </si>
  <si>
    <t>Согласовано</t>
  </si>
  <si>
    <t>2</t>
  </si>
  <si>
    <t>Кол-во на 1 НГК-СКМ</t>
  </si>
  <si>
    <t>2.1</t>
  </si>
  <si>
    <t>2.2</t>
  </si>
  <si>
    <t>Тип системы телемеханики:</t>
  </si>
  <si>
    <t>Взам. инв. №</t>
  </si>
  <si>
    <t>Дополнительная информация по НГК-СКМ и НГК-КИП:</t>
  </si>
  <si>
    <t>Подп. и дата</t>
  </si>
  <si>
    <t>Номер опросного листа</t>
  </si>
  <si>
    <r>
      <t xml:space="preserve">Объект установки оборудования
</t>
    </r>
    <r>
      <rPr>
        <i/>
        <sz val="8"/>
        <rFont val="Arial"/>
        <family val="2"/>
        <charset val="204"/>
      </rPr>
      <t>поле обязательное для заполнения</t>
    </r>
  </si>
  <si>
    <t>Изм.</t>
  </si>
  <si>
    <t>К. уч.</t>
  </si>
  <si>
    <t>Лист</t>
  </si>
  <si>
    <t>№ док.</t>
  </si>
  <si>
    <t>Подп.</t>
  </si>
  <si>
    <t>Дата</t>
  </si>
  <si>
    <t>Стадия</t>
  </si>
  <si>
    <t>Листов</t>
  </si>
  <si>
    <t>Инв. №  подл.</t>
  </si>
  <si>
    <t>ГИП</t>
  </si>
  <si>
    <t>Гл. спец.</t>
  </si>
  <si>
    <r>
      <t xml:space="preserve">Проектная организация
</t>
    </r>
    <r>
      <rPr>
        <i/>
        <sz val="7"/>
        <rFont val="Arial"/>
        <family val="2"/>
        <charset val="204"/>
      </rPr>
      <t>поле обязательное для заполнения</t>
    </r>
  </si>
  <si>
    <t>Проверил</t>
  </si>
  <si>
    <t>Разраб</t>
  </si>
  <si>
    <t>3</t>
  </si>
  <si>
    <t>ЗИП:</t>
  </si>
  <si>
    <t>3.1</t>
  </si>
  <si>
    <t>3.2</t>
  </si>
  <si>
    <t>4</t>
  </si>
  <si>
    <t>Шефмонтаж оборудования:</t>
  </si>
  <si>
    <t>Услуги шеф-монтажа включают:
- общетехнический и технологический контроль произведённых строительно-монтажных работ;
- подготовка к работе и первичное включение оборудования;
- теоретическое и практическое обучение персонала заказчика.
Конкретные условия и объём шефмонтажных работ оговариваются в договоре.</t>
  </si>
  <si>
    <t>e-mail:</t>
  </si>
  <si>
    <t xml:space="preserve"> info@ngk-ehz.ru</t>
  </si>
  <si>
    <t>В базовую комплектацию НГК-СКМ входят следующее оборудование и модули:</t>
  </si>
  <si>
    <t>1 Шкаф 19" монтажный (по ГОСТ 28601.3-90) IP20 (IP34) - 1 шт.;</t>
  </si>
  <si>
    <t>4 Система защиты от импульсных перенапряжений;</t>
  </si>
  <si>
    <t>Представитель заказчика (проектной организации)</t>
  </si>
  <si>
    <t>___________________/__________________/     ________________</t>
  </si>
  <si>
    <t xml:space="preserve">                         Подпись                                                    Ф.И.О.                            Дата заполнения карты заказа</t>
  </si>
  <si>
    <t>Представитель ООО "НПО "Нефтегазкомплекс-ЭХЗ"</t>
  </si>
  <si>
    <t>К.уч.</t>
  </si>
  <si>
    <t>Количество лучей</t>
  </si>
  <si>
    <t>Шунт</t>
  </si>
  <si>
    <t>10 А</t>
  </si>
  <si>
    <t>Цвет колпака КИП</t>
  </si>
  <si>
    <t>Интерфейс связи с системой телемеханики:</t>
  </si>
  <si>
    <t>Тип КИПа</t>
  </si>
  <si>
    <t>Наименование сист. Телемех</t>
  </si>
  <si>
    <t>Климатика</t>
  </si>
  <si>
    <t>20 А</t>
  </si>
  <si>
    <t>Синий
(труб-ды объектов добычи)</t>
  </si>
  <si>
    <t>Ethernet</t>
  </si>
  <si>
    <t>СТН-3000 (АтлантикТрансгазСистема)</t>
  </si>
  <si>
    <t>У1</t>
  </si>
  <si>
    <t>30 А</t>
  </si>
  <si>
    <t>Жёлтый
(магистральные труб-ды)</t>
  </si>
  <si>
    <t>RS-485 (2-х проводный)</t>
  </si>
  <si>
    <t>RTU-4 (СовТИГаз)</t>
  </si>
  <si>
    <t>50 А</t>
  </si>
  <si>
    <t>Зелёный
(тр-ды подземного хранения)</t>
  </si>
  <si>
    <t>RS-485 (ВОЛС)</t>
  </si>
  <si>
    <t>Магистраль-2 (Газприборавтоматика)</t>
  </si>
  <si>
    <t>Красный
(газораспределительные)</t>
  </si>
  <si>
    <t>Ethernet (ВОЛС)</t>
  </si>
  <si>
    <t>Магистраль-5 (Газприборавтоматика)</t>
  </si>
  <si>
    <t>СКАТ (Сфера-МК)</t>
  </si>
  <si>
    <t>ЭЛТА (Элком+)</t>
  </si>
  <si>
    <t>1.7</t>
  </si>
  <si>
    <t>230 В (перем. ток)</t>
  </si>
  <si>
    <t>21-60 В (пост. ток)</t>
  </si>
  <si>
    <t>Напряжение питания НГК-СКМ</t>
  </si>
  <si>
    <t>НГК-КИП-М(ИКП)** (для подсистемы мониторинга)</t>
  </si>
  <si>
    <r>
      <t xml:space="preserve">НГК-КИП-СМ(ИКП)** (для дренажа и подсистемы мониторинга)
</t>
    </r>
    <r>
      <rPr>
        <sz val="9"/>
        <rFont val="Arial Cyr"/>
        <charset val="204"/>
      </rPr>
      <t>** ИКП, УС ИКП СТ и Анализатор ИКП в комплект НГК-КИП не входят.
Версия поддерживаемого УС ИКП СТ (ВИО 12.09.21).</t>
    </r>
  </si>
  <si>
    <t>УЗИП платы измерений (УЗИП БИ) (для НГК-КИП-М(СМ))</t>
  </si>
  <si>
    <t>Дополнительные блоки аккумуляторов для модуля АКБ</t>
  </si>
  <si>
    <t>Подготовка к работе и первичное включение подсистемы НГК-СКМ должны производиться специалистами ООО «НПО «Нефтегазкомплекс-ЭХЗ» либо специалистами аттестованными предприятием изготовителем в установленном порядке. В случае проведения работ иными специалистами гарантийные обязательства на оборудование аннулируются.</t>
  </si>
  <si>
    <t xml:space="preserve">         питания постоянным током (от 21 до 60 В);</t>
  </si>
  <si>
    <t>Плата измерений НГК-БИ (для НГК-КИП-М(СМ))</t>
  </si>
  <si>
    <t>* Возможно увеличение количества точек мониторинга и лучей в подсистеме. Максимальное количество точек мониторинга можно увеличивать кратно 32 шт., лучей - кратно 5 шт.</t>
  </si>
  <si>
    <t>3 Устройства коррозионного мониторинга НГК-КИП-М(ИКП); НГК-КИП-СМ(ИКП) - количество согласно карте заказа;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</si>
  <si>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</si>
  <si>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</si>
  <si>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</si>
  <si>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</si>
  <si>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</si>
  <si>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</si>
  <si>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</si>
  <si>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</si>
  <si>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</si>
  <si>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</si>
  <si>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</si>
  <si>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Устройства коррозионного мониторинга:</t>
  </si>
  <si>
    <t>Канал связи НГК-СКМ с системой телемеханики:</t>
  </si>
  <si>
    <t>Fibre optic (ВОЛС)
дальность связи до 40 км</t>
  </si>
  <si>
    <t>RS-485 (2-х проводный)
дальность связи до 1 км</t>
  </si>
  <si>
    <t>Подставка для шкафа НГК-СКМ</t>
  </si>
  <si>
    <t>Версия опросного листа 2.40 от 12.05.2016</t>
  </si>
  <si>
    <t>Выдвижной корпус модуля АКБ в сборе</t>
  </si>
  <si>
    <r>
      <rPr>
        <b/>
        <vertAlign val="superscript"/>
        <sz val="10"/>
        <rFont val="Arial Cyr"/>
        <charset val="204"/>
      </rPr>
      <t xml:space="preserve">1 </t>
    </r>
    <r>
      <rPr>
        <b/>
        <sz val="10"/>
        <rFont val="Arial Cyr"/>
        <charset val="204"/>
      </rPr>
      <t>Пример наименования оборудования в заказе (при заполнении бланка в электронном виде выводится автоматически):</t>
    </r>
  </si>
  <si>
    <t>НГК-СКМ(ПТ)-32(5)-У2, где:</t>
  </si>
  <si>
    <r>
      <t>НГК</t>
    </r>
    <r>
      <rPr>
        <sz val="10"/>
        <rFont val="Arial Cyr"/>
        <charset val="204"/>
      </rPr>
      <t xml:space="preserve"> – аббревиатура предприятия-изготовителя;</t>
    </r>
  </si>
  <si>
    <r>
      <rPr>
        <b/>
        <sz val="10"/>
        <rFont val="Arial Cyr"/>
        <charset val="204"/>
      </rPr>
      <t>СКМ</t>
    </r>
    <r>
      <rPr>
        <sz val="11"/>
        <rFont val="Calibri"/>
        <family val="2"/>
        <charset val="204"/>
        <scheme val="minor"/>
      </rPr>
      <t xml:space="preserve"> – подсистема дистанционного коррозионного мониторинга;</t>
    </r>
  </si>
  <si>
    <r>
      <t xml:space="preserve">(ПТ) </t>
    </r>
    <r>
      <rPr>
        <sz val="10"/>
        <rFont val="Arial Cyr"/>
        <charset val="204"/>
      </rPr>
      <t>– включается в обозначение только для НГК-СКМ, выполненной для напряжения</t>
    </r>
  </si>
  <si>
    <r>
      <t xml:space="preserve">32 </t>
    </r>
    <r>
      <rPr>
        <sz val="11"/>
        <rFont val="Calibri"/>
        <family val="2"/>
        <charset val="204"/>
        <scheme val="minor"/>
      </rPr>
      <t>– количество плат измерений (НГК-БИ) в устройствах НГК-КИП-М(СМ) (1-32 шт.);*</t>
    </r>
  </si>
  <si>
    <r>
      <rPr>
        <b/>
        <sz val="10"/>
        <rFont val="Arial Cyr"/>
        <charset val="204"/>
      </rPr>
      <t xml:space="preserve">(5) </t>
    </r>
    <r>
      <rPr>
        <sz val="11"/>
        <rFont val="Calibri"/>
        <family val="2"/>
        <charset val="204"/>
        <scheme val="minor"/>
      </rPr>
      <t>–  количество линий подключения к НГК-КИП (лучей) в НГК-СКМ (1-5 шт.);*</t>
    </r>
  </si>
  <si>
    <r>
      <t>У2</t>
    </r>
    <r>
      <rPr>
        <sz val="10"/>
        <rFont val="Arial Cyr"/>
        <charset val="204"/>
      </rPr>
      <t xml:space="preserve"> – </t>
    </r>
    <r>
      <rPr>
        <sz val="11"/>
        <rFont val="Calibri"/>
        <family val="2"/>
        <charset val="204"/>
        <scheme val="minor"/>
      </rPr>
      <t>климатическое исполнение и категория размещения по ГОСТ 15150-69 (У1; У2).</t>
    </r>
  </si>
  <si>
    <t>2 Модуль сопряжений подсистемы мониторинга НГК-КССМ - 1 шт.;</t>
  </si>
  <si>
    <t>5 Комплект ЗИП - 1 компл.</t>
  </si>
  <si>
    <r>
      <rPr>
        <sz val="11"/>
        <rFont val="Calibri"/>
        <family val="2"/>
        <charset val="204"/>
        <scheme val="minor"/>
      </rPr>
      <t>Примеры схем размещения, внешних соединений и описание оборудования:</t>
    </r>
    <r>
      <rPr>
        <u/>
        <sz val="10"/>
        <color indexed="12"/>
        <rFont val="Arial Cyr"/>
        <charset val="204"/>
      </rPr>
      <t xml:space="preserve">
http://ngk-ehz.ru/oborudovanie-ekhz</t>
    </r>
  </si>
  <si>
    <t>УЗИП НГК-КССМ (для лучей подсистемы НГК-СКМ)</t>
  </si>
  <si>
    <t>УЗИП цепей RS-485 телемеханика (УЗИП RS-485)</t>
  </si>
  <si>
    <t>Цвет сигнальных колпаков по ВТТ ПАО "Газпром" на КИП от 21.03.2013 г.</t>
  </si>
  <si>
    <t>Карта заказа Подсистемы дистанционного коррозионного мониторинга НГК-СКМ</t>
  </si>
  <si>
    <r>
      <t>Эксплуатирующая организация:</t>
    </r>
    <r>
      <rPr>
        <sz val="11"/>
        <rFont val="Arial Cyr"/>
        <charset val="204"/>
      </rPr>
      <t xml:space="preserve"> 
</t>
    </r>
    <r>
      <rPr>
        <i/>
        <sz val="8"/>
        <rFont val="Arial Cyr"/>
        <charset val="204"/>
      </rPr>
      <t>поле обязательное для заполнения</t>
    </r>
  </si>
  <si>
    <r>
      <t xml:space="preserve">Исполнение:
</t>
    </r>
    <r>
      <rPr>
        <sz val="11"/>
        <rFont val="Arial Cyr"/>
        <charset val="204"/>
      </rPr>
      <t>У1 - Для эксплуатации на открытом воздухе (шкаф IP34); 
У2 - Для эксплуатации в укрытии (шкаф IP20)</t>
    </r>
  </si>
  <si>
    <r>
      <t xml:space="preserve">Количество плат измерений НГК-БИ
</t>
    </r>
    <r>
      <rPr>
        <sz val="11"/>
        <rFont val="Arial Cyr"/>
        <charset val="204"/>
      </rPr>
      <t>(1-32 шт., устанавливаются в НГК-КИП)*</t>
    </r>
  </si>
  <si>
    <r>
      <t xml:space="preserve">По вопросам обучения и аттестации специалистов по работе с оборудованием просьба обращаться по:
</t>
    </r>
    <r>
      <rPr>
        <b/>
        <sz val="10"/>
        <rFont val="Arial Cyr"/>
        <charset val="204"/>
      </rPr>
      <t>тел./факс:</t>
    </r>
    <r>
      <rPr>
        <sz val="11"/>
        <rFont val="Calibri"/>
        <family val="2"/>
        <charset val="204"/>
        <scheme val="minor"/>
      </rPr>
      <t xml:space="preserve"> +7 (8453) 54-45-15; +7 (8453) 54-45-16; +7 (8453) 54-45-17; </t>
    </r>
    <r>
      <rPr>
        <sz val="11"/>
        <rFont val="Calibri"/>
        <family val="2"/>
        <charset val="204"/>
        <scheme val="minor"/>
      </rPr>
      <t>+7 (8453) 54-45-18;</t>
    </r>
  </si>
  <si>
    <t>Обмен данными с системой телемеханики при отсутствии питающей сети ~230 В (устанавливается Модуль АКБ СКМ: корпус модуля, два блока аккумуляторов)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</si>
</sst>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&quot;р.&quot;;\-#,##0&quot;р.&quot;"/>
    <numFmt numFmtId="44" formatCode="_-* #,##0.00&quot;р.&quot;_-;\-* #,##0.00&quot;р.&quot;_-;_-* &quot;-&quot;??&quot;р.&quot;_-;_-@_-"/>
    <numFmt numFmtId="164" formatCode="#,##0&quot;р.&quot;"/>
    <numFmt numFmtId="165" formatCode="#,##0.00&quot;р.&quot;"/>
    <numFmt numFmtId="166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b/>
      <sz val="15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color theme="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vertAlign val="superscript"/>
      <sz val="11"/>
      <name val="Arial Cyr"/>
      <charset val="204"/>
    </font>
    <font>
      <sz val="9"/>
      <name val="Arial Cyr"/>
      <charset val="204"/>
    </font>
    <font>
      <i/>
      <sz val="10"/>
      <color theme="0" tint="-0.499984740745262"/>
      <name val="Arial Cyr"/>
      <charset val="204"/>
    </font>
    <font>
      <sz val="9"/>
      <name val="Arial"/>
      <family val="2"/>
      <charset val="204"/>
    </font>
    <font>
      <sz val="16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i/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2"/>
      <color indexed="8"/>
      <name val="Arial Cyr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theme="1"/>
      <name val="Arial Cyr"/>
      <charset val="204"/>
    </font>
    <font>
      <sz val="12"/>
      <name val="Arial Cy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u/>
      <sz val="10"/>
      <color indexed="12"/>
      <name val="Arial Cyr"/>
      <charset val="204"/>
    </font>
    <font>
      <b/>
      <vertAlign val="superscript"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theme="0" tint="-0.14999847407452621"/>
      </patternFill>
    </fill>
  </fills>
  <borders count="6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0" borderId="0"/>
    <xf numFmtId="0" fontId="2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90">
    <xf numFmtId="0" fontId="0" fillId="0" borderId="0" xfId="0"/>
    <xf numFmtId="0" fontId="7" fillId="0" borderId="0" xfId="4" applyFont="1" applyBorder="1" applyAlignment="1">
      <alignment vertical="center"/>
    </xf>
    <xf numFmtId="0" fontId="6" fillId="0" borderId="0" xfId="4" applyFont="1"/>
    <xf numFmtId="0" fontId="7" fillId="0" borderId="0" xfId="4" applyFont="1" applyBorder="1" applyAlignment="1" applyProtection="1">
      <alignment vertical="center"/>
      <protection locked="0"/>
    </xf>
    <xf numFmtId="0" fontId="6" fillId="0" borderId="0" xfId="4" applyFont="1" applyProtection="1"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center"/>
      <protection locked="0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vertical="center" wrapText="1"/>
    </xf>
    <xf numFmtId="0" fontId="6" fillId="0" borderId="0" xfId="4" applyFont="1" applyFill="1" applyProtection="1">
      <protection locked="0"/>
    </xf>
    <xf numFmtId="0" fontId="6" fillId="0" borderId="0" xfId="4" applyFont="1" applyAlignment="1">
      <alignment horizontal="center" vertical="center"/>
    </xf>
    <xf numFmtId="0" fontId="6" fillId="0" borderId="0" xfId="4" applyFont="1" applyBorder="1" applyAlignment="1"/>
    <xf numFmtId="0" fontId="4" fillId="0" borderId="0" xfId="4"/>
    <xf numFmtId="0" fontId="6" fillId="0" borderId="3" xfId="4" applyNumberFormat="1" applyFont="1" applyFill="1" applyBorder="1" applyAlignment="1">
      <alignment horizontal="right" vertical="center" wrapText="1"/>
    </xf>
    <xf numFmtId="0" fontId="6" fillId="0" borderId="3" xfId="4" applyNumberFormat="1" applyFont="1" applyFill="1" applyBorder="1" applyAlignment="1">
      <alignment horizontal="left" vertical="center" wrapText="1"/>
    </xf>
    <xf numFmtId="0" fontId="6" fillId="0" borderId="0" xfId="4" applyNumberFormat="1" applyFont="1" applyBorder="1" applyAlignment="1">
      <alignment vertical="center"/>
    </xf>
    <xf numFmtId="0" fontId="6" fillId="0" borderId="0" xfId="4" applyFont="1" applyAlignment="1" applyProtection="1">
      <protection locked="0"/>
    </xf>
    <xf numFmtId="0" fontId="7" fillId="0" borderId="9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6" fillId="0" borderId="9" xfId="4" applyFont="1" applyBorder="1" applyAlignment="1"/>
    <xf numFmtId="0" fontId="6" fillId="0" borderId="0" xfId="4" applyFont="1" applyAlignment="1"/>
    <xf numFmtId="0" fontId="7" fillId="0" borderId="5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5" xfId="4" applyFont="1" applyBorder="1" applyAlignment="1">
      <alignment horizontal="center" vertical="center" wrapText="1"/>
    </xf>
    <xf numFmtId="0" fontId="6" fillId="0" borderId="0" xfId="4" applyFont="1" applyBorder="1" applyProtection="1">
      <protection locked="0"/>
    </xf>
    <xf numFmtId="0" fontId="6" fillId="0" borderId="0" xfId="4" applyFont="1" applyBorder="1" applyAlignment="1">
      <alignment vertical="center"/>
    </xf>
    <xf numFmtId="0" fontId="6" fillId="0" borderId="0" xfId="4" applyFont="1" applyBorder="1"/>
    <xf numFmtId="0" fontId="14" fillId="0" borderId="6" xfId="4" applyFont="1" applyBorder="1" applyAlignment="1" applyProtection="1">
      <alignment horizontal="center" textRotation="90"/>
      <protection locked="0"/>
    </xf>
    <xf numFmtId="0" fontId="6" fillId="0" borderId="0" xfId="4" applyFont="1" applyAlignment="1">
      <alignment horizontal="center" textRotation="90"/>
    </xf>
    <xf numFmtId="0" fontId="6" fillId="0" borderId="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center" vertical="center" wrapText="1"/>
    </xf>
    <xf numFmtId="49" fontId="16" fillId="0" borderId="30" xfId="4" applyNumberFormat="1" applyFont="1" applyFill="1" applyBorder="1" applyAlignment="1" applyProtection="1">
      <alignment horizontal="center" vertical="center"/>
      <protection locked="0"/>
    </xf>
    <xf numFmtId="49" fontId="16" fillId="0" borderId="31" xfId="4" applyNumberFormat="1" applyFont="1" applyFill="1" applyBorder="1" applyAlignment="1" applyProtection="1">
      <alignment horizontal="center" vertical="center"/>
      <protection locked="0"/>
    </xf>
    <xf numFmtId="49" fontId="16" fillId="0" borderId="32" xfId="4" applyNumberFormat="1" applyFont="1" applyFill="1" applyBorder="1" applyAlignment="1" applyProtection="1">
      <alignment horizontal="center" vertical="center"/>
      <protection locked="0"/>
    </xf>
    <xf numFmtId="49" fontId="16" fillId="0" borderId="23" xfId="4" applyNumberFormat="1" applyFont="1" applyFill="1" applyBorder="1" applyAlignment="1" applyProtection="1">
      <alignment horizontal="center" vertical="center"/>
      <protection locked="0"/>
    </xf>
    <xf numFmtId="49" fontId="16" fillId="0" borderId="19" xfId="4" applyNumberFormat="1" applyFont="1" applyFill="1" applyBorder="1" applyAlignment="1" applyProtection="1">
      <alignment horizontal="center" vertical="center"/>
      <protection locked="0"/>
    </xf>
    <xf numFmtId="49" fontId="16" fillId="0" borderId="9" xfId="4" applyNumberFormat="1" applyFont="1" applyFill="1" applyBorder="1" applyAlignment="1" applyProtection="1">
      <alignment horizontal="center" vertical="center"/>
      <protection locked="0"/>
    </xf>
    <xf numFmtId="49" fontId="16" fillId="0" borderId="33" xfId="4" applyNumberFormat="1" applyFont="1" applyFill="1" applyBorder="1" applyAlignment="1">
      <alignment horizontal="center" vertical="center"/>
    </xf>
    <xf numFmtId="49" fontId="16" fillId="0" borderId="2" xfId="4" applyNumberFormat="1" applyFont="1" applyFill="1" applyBorder="1" applyAlignment="1">
      <alignment horizontal="center" vertical="center"/>
    </xf>
    <xf numFmtId="49" fontId="16" fillId="0" borderId="30" xfId="4" applyNumberFormat="1" applyFont="1" applyFill="1" applyBorder="1" applyAlignment="1" applyProtection="1">
      <alignment horizontal="left" vertical="center"/>
      <protection locked="0"/>
    </xf>
    <xf numFmtId="0" fontId="20" fillId="0" borderId="34" xfId="4" applyNumberFormat="1" applyFont="1" applyFill="1" applyBorder="1" applyAlignment="1" applyProtection="1">
      <alignment horizontal="left" vertical="center"/>
      <protection locked="0"/>
    </xf>
    <xf numFmtId="49" fontId="16" fillId="0" borderId="31" xfId="4" applyNumberFormat="1" applyFont="1" applyFill="1" applyBorder="1" applyAlignment="1" applyProtection="1">
      <alignment horizontal="left" vertical="center"/>
      <protection locked="0"/>
    </xf>
    <xf numFmtId="0" fontId="20" fillId="0" borderId="32" xfId="4" applyNumberFormat="1" applyFont="1" applyFill="1" applyBorder="1" applyAlignment="1" applyProtection="1">
      <alignment horizontal="left" vertical="center"/>
      <protection locked="0"/>
    </xf>
    <xf numFmtId="0" fontId="20" fillId="0" borderId="31" xfId="4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Alignment="1">
      <alignment horizontal="center" textRotation="90"/>
    </xf>
    <xf numFmtId="49" fontId="16" fillId="0" borderId="23" xfId="4" applyNumberFormat="1" applyFont="1" applyFill="1" applyBorder="1" applyAlignment="1" applyProtection="1">
      <alignment horizontal="left" vertical="center"/>
      <protection locked="0"/>
    </xf>
    <xf numFmtId="0" fontId="20" fillId="0" borderId="23" xfId="4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Border="1" applyAlignment="1">
      <alignment horizontal="center"/>
    </xf>
    <xf numFmtId="0" fontId="6" fillId="0" borderId="0" xfId="4" applyFont="1" applyBorder="1" applyAlignment="1" applyProtection="1">
      <alignment horizontal="center"/>
      <protection locked="0"/>
    </xf>
    <xf numFmtId="49" fontId="4" fillId="0" borderId="9" xfId="4" applyNumberFormat="1" applyFont="1" applyFill="1" applyBorder="1" applyAlignment="1" applyProtection="1">
      <alignment vertical="center" wrapText="1"/>
    </xf>
    <xf numFmtId="49" fontId="4" fillId="0" borderId="22" xfId="4" applyNumberFormat="1" applyFont="1" applyFill="1" applyBorder="1" applyAlignment="1" applyProtection="1">
      <alignment vertical="center" wrapText="1"/>
    </xf>
    <xf numFmtId="49" fontId="6" fillId="0" borderId="9" xfId="4" applyNumberFormat="1" applyFont="1" applyFill="1" applyBorder="1" applyAlignment="1" applyProtection="1">
      <alignment horizontal="left" vertical="center"/>
    </xf>
    <xf numFmtId="0" fontId="6" fillId="0" borderId="22" xfId="4" applyFont="1" applyFill="1" applyBorder="1" applyProtection="1"/>
    <xf numFmtId="0" fontId="4" fillId="0" borderId="0" xfId="4" applyBorder="1" applyAlignment="1"/>
    <xf numFmtId="0" fontId="26" fillId="0" borderId="0" xfId="4" applyNumberFormat="1" applyFont="1" applyBorder="1" applyAlignment="1">
      <alignment vertical="center" wrapText="1"/>
    </xf>
    <xf numFmtId="49" fontId="6" fillId="0" borderId="9" xfId="4" applyNumberFormat="1" applyFont="1" applyFill="1" applyBorder="1" applyAlignment="1">
      <alignment horizontal="left" vertical="center"/>
    </xf>
    <xf numFmtId="0" fontId="6" fillId="0" borderId="22" xfId="4" applyFont="1" applyBorder="1"/>
    <xf numFmtId="49" fontId="21" fillId="0" borderId="9" xfId="4" applyNumberFormat="1" applyFont="1" applyFill="1" applyBorder="1" applyAlignment="1" applyProtection="1">
      <alignment horizontal="left" vertical="top"/>
      <protection locked="0"/>
    </xf>
    <xf numFmtId="49" fontId="21" fillId="0" borderId="22" xfId="4" applyNumberFormat="1" applyFont="1" applyFill="1" applyBorder="1" applyAlignment="1" applyProtection="1">
      <alignment horizontal="left" vertical="top"/>
      <protection locked="0"/>
    </xf>
    <xf numFmtId="0" fontId="6" fillId="0" borderId="0" xfId="4" applyFont="1" applyFill="1"/>
    <xf numFmtId="49" fontId="6" fillId="0" borderId="20" xfId="4" applyNumberFormat="1" applyFont="1" applyFill="1" applyBorder="1" applyAlignment="1" applyProtection="1">
      <alignment horizontal="left" vertical="center"/>
    </xf>
    <xf numFmtId="0" fontId="6" fillId="0" borderId="21" xfId="4" applyFont="1" applyFill="1" applyBorder="1" applyProtection="1"/>
    <xf numFmtId="0" fontId="16" fillId="0" borderId="30" xfId="4" applyNumberFormat="1" applyFont="1" applyFill="1" applyBorder="1" applyAlignment="1" applyProtection="1">
      <alignment horizontal="center" vertical="center"/>
      <protection locked="0"/>
    </xf>
    <xf numFmtId="0" fontId="20" fillId="0" borderId="30" xfId="4" applyNumberFormat="1" applyFont="1" applyFill="1" applyBorder="1" applyAlignment="1" applyProtection="1">
      <alignment horizontal="center" vertical="center"/>
      <protection locked="0"/>
    </xf>
    <xf numFmtId="0" fontId="16" fillId="0" borderId="33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Alignment="1">
      <alignment horizontal="left" vertical="center"/>
    </xf>
    <xf numFmtId="49" fontId="6" fillId="0" borderId="0" xfId="4" applyNumberFormat="1" applyFont="1" applyAlignment="1">
      <alignment horizontal="left" vertical="center"/>
    </xf>
    <xf numFmtId="0" fontId="6" fillId="0" borderId="0" xfId="4" applyFont="1" applyAlignment="1">
      <alignment vertical="center"/>
    </xf>
    <xf numFmtId="0" fontId="4" fillId="0" borderId="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left" vertical="center"/>
    </xf>
    <xf numFmtId="49" fontId="6" fillId="0" borderId="0" xfId="4" applyNumberFormat="1" applyFont="1" applyBorder="1" applyAlignment="1">
      <alignment horizontal="left" vertical="center"/>
    </xf>
    <xf numFmtId="0" fontId="6" fillId="0" borderId="0" xfId="4" applyFont="1" applyFill="1" applyBorder="1"/>
    <xf numFmtId="0" fontId="6" fillId="0" borderId="0" xfId="4" applyFont="1" applyFill="1" applyBorder="1" applyAlignment="1" applyProtection="1">
      <protection locked="0"/>
    </xf>
    <xf numFmtId="0" fontId="4" fillId="0" borderId="0" xfId="4" applyFont="1" applyBorder="1" applyAlignment="1">
      <alignment horizontal="center" vertical="center" wrapText="1"/>
    </xf>
    <xf numFmtId="0" fontId="6" fillId="0" borderId="5" xfId="4" applyFont="1" applyBorder="1" applyProtection="1">
      <protection locked="0"/>
    </xf>
    <xf numFmtId="0" fontId="7" fillId="0" borderId="48" xfId="4" applyFont="1" applyBorder="1" applyAlignment="1">
      <alignment horizontal="center"/>
    </xf>
    <xf numFmtId="0" fontId="6" fillId="0" borderId="0" xfId="4" applyFont="1" applyFill="1" applyBorder="1" applyProtection="1">
      <protection locked="0"/>
    </xf>
    <xf numFmtId="0" fontId="6" fillId="0" borderId="45" xfId="4" applyFont="1" applyBorder="1" applyAlignment="1">
      <alignment horizontal="center" wrapText="1"/>
    </xf>
    <xf numFmtId="0" fontId="29" fillId="5" borderId="5" xfId="4" applyFont="1" applyFill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Fill="1" applyBorder="1" applyAlignment="1">
      <alignment vertical="center"/>
    </xf>
    <xf numFmtId="0" fontId="2" fillId="0" borderId="0" xfId="2" applyFill="1" applyBorder="1"/>
    <xf numFmtId="0" fontId="30" fillId="0" borderId="0" xfId="4" applyFont="1" applyAlignment="1" applyProtection="1">
      <alignment horizontal="center" vertical="center"/>
      <protection locked="0"/>
    </xf>
    <xf numFmtId="0" fontId="30" fillId="0" borderId="16" xfId="4" applyFont="1" applyBorder="1" applyAlignment="1">
      <alignment horizontal="center" vertical="center" wrapText="1"/>
    </xf>
    <xf numFmtId="0" fontId="6" fillId="0" borderId="24" xfId="4" applyFont="1" applyBorder="1" applyAlignment="1">
      <alignment horizontal="center"/>
    </xf>
    <xf numFmtId="0" fontId="30" fillId="0" borderId="0" xfId="4" applyFont="1" applyFill="1" applyBorder="1" applyAlignment="1">
      <alignment vertical="center"/>
    </xf>
    <xf numFmtId="0" fontId="3" fillId="0" borderId="0" xfId="3" applyFill="1" applyBorder="1" applyAlignment="1" applyProtection="1">
      <alignment horizontal="center" vertical="center"/>
      <protection locked="0"/>
    </xf>
    <xf numFmtId="0" fontId="31" fillId="0" borderId="0" xfId="4" applyFont="1" applyFill="1" applyBorder="1" applyAlignment="1">
      <alignment horizontal="center" vertical="center" wrapText="1"/>
    </xf>
    <xf numFmtId="44" fontId="31" fillId="0" borderId="0" xfId="6" applyFont="1" applyFill="1" applyBorder="1" applyAlignment="1">
      <alignment horizontal="center" vertical="center" wrapText="1"/>
    </xf>
    <xf numFmtId="9" fontId="31" fillId="0" borderId="0" xfId="7" applyFont="1" applyFill="1" applyBorder="1" applyAlignment="1">
      <alignment horizontal="center" vertical="center" wrapText="1"/>
    </xf>
    <xf numFmtId="0" fontId="32" fillId="0" borderId="0" xfId="3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Protection="1">
      <protection locked="0"/>
    </xf>
    <xf numFmtId="1" fontId="24" fillId="0" borderId="0" xfId="4" applyNumberFormat="1" applyFont="1" applyFill="1" applyBorder="1" applyAlignment="1" applyProtection="1">
      <alignment horizontal="center"/>
    </xf>
    <xf numFmtId="164" fontId="24" fillId="0" borderId="0" xfId="4" applyNumberFormat="1" applyFont="1" applyFill="1" applyBorder="1" applyAlignment="1" applyProtection="1">
      <alignment horizontal="center"/>
    </xf>
    <xf numFmtId="165" fontId="24" fillId="0" borderId="0" xfId="4" applyNumberFormat="1" applyFont="1" applyFill="1" applyBorder="1" applyAlignment="1" applyProtection="1">
      <alignment horizontal="center"/>
    </xf>
    <xf numFmtId="9" fontId="24" fillId="0" borderId="0" xfId="4" applyNumberFormat="1" applyFont="1" applyFill="1" applyBorder="1" applyAlignment="1" applyProtection="1">
      <alignment horizontal="center"/>
    </xf>
    <xf numFmtId="165" fontId="4" fillId="0" borderId="0" xfId="4" applyNumberFormat="1" applyFont="1" applyFill="1" applyBorder="1" applyAlignment="1" applyProtection="1">
      <alignment horizontal="center"/>
    </xf>
    <xf numFmtId="165" fontId="24" fillId="0" borderId="0" xfId="4" applyNumberFormat="1" applyFont="1" applyFill="1" applyBorder="1" applyAlignment="1" applyProtection="1">
      <alignment horizontal="center" vertical="center"/>
    </xf>
    <xf numFmtId="1" fontId="24" fillId="0" borderId="0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165" fontId="4" fillId="0" borderId="0" xfId="4" applyNumberFormat="1" applyFont="1" applyFill="1" applyBorder="1" applyAlignment="1" applyProtection="1">
      <alignment horizontal="right" vertical="center"/>
    </xf>
    <xf numFmtId="0" fontId="4" fillId="0" borderId="0" xfId="4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/>
    </xf>
    <xf numFmtId="0" fontId="29" fillId="0" borderId="0" xfId="4" applyFont="1" applyFill="1" applyBorder="1" applyAlignment="1">
      <alignment horizontal="center" vertical="center" wrapText="1"/>
    </xf>
    <xf numFmtId="0" fontId="1" fillId="0" borderId="0" xfId="1" applyFill="1" applyBorder="1" applyProtection="1">
      <protection locked="0"/>
    </xf>
    <xf numFmtId="1" fontId="24" fillId="0" borderId="0" xfId="1" applyNumberFormat="1" applyFont="1" applyFill="1" applyBorder="1" applyAlignment="1" applyProtection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</xf>
    <xf numFmtId="165" fontId="24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9" fillId="0" borderId="0" xfId="4" applyFont="1" applyFill="1" applyBorder="1" applyAlignment="1" applyProtection="1">
      <protection locked="0"/>
    </xf>
    <xf numFmtId="165" fontId="9" fillId="0" borderId="0" xfId="4" applyNumberFormat="1" applyFont="1" applyFill="1" applyBorder="1" applyAlignment="1" applyProtection="1"/>
    <xf numFmtId="165" fontId="9" fillId="0" borderId="0" xfId="4" applyNumberFormat="1" applyFont="1" applyFill="1" applyBorder="1" applyProtection="1"/>
    <xf numFmtId="0" fontId="9" fillId="0" borderId="0" xfId="4" applyFont="1" applyFill="1" applyBorder="1" applyAlignment="1" applyProtection="1">
      <alignment horizontal="right"/>
      <protection locked="0"/>
    </xf>
    <xf numFmtId="0" fontId="4" fillId="0" borderId="0" xfId="4" applyFont="1" applyFill="1" applyBorder="1" applyAlignment="1" applyProtection="1">
      <alignment horizontal="right"/>
      <protection locked="0"/>
    </xf>
    <xf numFmtId="165" fontId="1" fillId="0" borderId="0" xfId="1" applyNumberFormat="1" applyFill="1" applyBorder="1" applyAlignment="1" applyProtection="1">
      <alignment horizontal="right" vertical="center"/>
      <protection locked="0"/>
    </xf>
    <xf numFmtId="165" fontId="33" fillId="0" borderId="0" xfId="1" applyNumberFormat="1" applyFont="1" applyFill="1" applyBorder="1" applyAlignment="1" applyProtection="1">
      <alignment horizontal="right" vertical="center"/>
      <protection locked="0"/>
    </xf>
    <xf numFmtId="1" fontId="24" fillId="0" borderId="0" xfId="1" applyNumberFormat="1" applyFont="1" applyFill="1" applyBorder="1" applyAlignment="1">
      <alignment horizontal="center" vertical="center"/>
    </xf>
    <xf numFmtId="164" fontId="24" fillId="0" borderId="0" xfId="4" applyNumberFormat="1" applyFont="1" applyFill="1" applyBorder="1" applyAlignment="1" applyProtection="1">
      <alignment horizontal="center" vertical="center"/>
    </xf>
    <xf numFmtId="166" fontId="24" fillId="0" borderId="0" xfId="4" applyNumberFormat="1" applyFont="1" applyFill="1" applyBorder="1" applyAlignment="1" applyProtection="1">
      <alignment horizontal="center"/>
    </xf>
    <xf numFmtId="165" fontId="24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6" fontId="24" fillId="0" borderId="0" xfId="1" applyNumberFormat="1" applyFont="1" applyFill="1" applyBorder="1" applyAlignment="1">
      <alignment horizontal="center" vertical="center"/>
    </xf>
    <xf numFmtId="9" fontId="24" fillId="0" borderId="0" xfId="1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9" fillId="0" borderId="0" xfId="4" applyFont="1" applyBorder="1" applyAlignment="1" applyProtection="1">
      <protection locked="0"/>
    </xf>
    <xf numFmtId="0" fontId="4" fillId="0" borderId="0" xfId="4" applyFon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right" vertical="center"/>
    </xf>
    <xf numFmtId="165" fontId="33" fillId="0" borderId="0" xfId="1" applyNumberFormat="1" applyFont="1" applyFill="1" applyBorder="1" applyAlignment="1">
      <alignment horizontal="right" vertical="center"/>
    </xf>
    <xf numFmtId="165" fontId="33" fillId="0" borderId="0" xfId="1" applyNumberFormat="1" applyFont="1" applyFill="1" applyBorder="1" applyAlignment="1">
      <alignment horizontal="center" vertical="center"/>
    </xf>
    <xf numFmtId="165" fontId="32" fillId="0" borderId="0" xfId="1" applyNumberFormat="1" applyFont="1" applyFill="1" applyBorder="1" applyAlignment="1">
      <alignment horizontal="right" vertical="center"/>
    </xf>
    <xf numFmtId="1" fontId="32" fillId="0" borderId="0" xfId="1" applyNumberFormat="1" applyFont="1" applyFill="1" applyBorder="1" applyAlignment="1">
      <alignment horizontal="center" vertical="center"/>
    </xf>
    <xf numFmtId="0" fontId="4" fillId="0" borderId="0" xfId="4" applyFill="1" applyBorder="1"/>
    <xf numFmtId="0" fontId="4" fillId="0" borderId="0" xfId="4" applyFont="1" applyFill="1" applyBorder="1"/>
    <xf numFmtId="165" fontId="6" fillId="0" borderId="0" xfId="4" applyNumberFormat="1" applyFont="1" applyFill="1" applyBorder="1" applyAlignment="1" applyProtection="1">
      <alignment horizontal="right" vertical="center"/>
      <protection locked="0"/>
    </xf>
    <xf numFmtId="4" fontId="4" fillId="0" borderId="0" xfId="4" applyNumberFormat="1" applyFont="1" applyFill="1" applyBorder="1" applyProtection="1"/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0" xfId="4" applyFont="1" applyBorder="1" applyAlignment="1">
      <alignment vertical="center" wrapText="1"/>
    </xf>
    <xf numFmtId="0" fontId="30" fillId="0" borderId="0" xfId="4" applyFont="1" applyAlignment="1">
      <alignment horizontal="center" vertical="center"/>
    </xf>
    <xf numFmtId="0" fontId="7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9" fontId="9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NumberFormat="1" applyFont="1" applyFill="1" applyBorder="1" applyAlignment="1">
      <alignment vertical="center"/>
    </xf>
    <xf numFmtId="1" fontId="8" fillId="0" borderId="0" xfId="4" applyNumberFormat="1" applyFont="1" applyFill="1" applyBorder="1" applyAlignment="1">
      <alignment horizontal="right" vertical="center"/>
    </xf>
    <xf numFmtId="5" fontId="4" fillId="0" borderId="0" xfId="4" applyNumberFormat="1" applyFill="1" applyBorder="1" applyAlignment="1" applyProtection="1">
      <alignment horizontal="right" vertical="center"/>
      <protection hidden="1"/>
    </xf>
    <xf numFmtId="5" fontId="9" fillId="0" borderId="0" xfId="4" applyNumberFormat="1" applyFont="1" applyFill="1" applyBorder="1" applyAlignment="1" applyProtection="1">
      <alignment horizontal="right" vertical="center"/>
      <protection hidden="1"/>
    </xf>
    <xf numFmtId="9" fontId="4" fillId="0" borderId="0" xfId="4" applyNumberFormat="1" applyFont="1" applyFill="1" applyBorder="1" applyProtection="1">
      <protection locked="0"/>
    </xf>
    <xf numFmtId="0" fontId="8" fillId="0" borderId="0" xfId="4" applyFont="1" applyFill="1" applyBorder="1" applyAlignment="1">
      <alignment horizontal="right"/>
    </xf>
    <xf numFmtId="9" fontId="4" fillId="0" borderId="0" xfId="4" applyNumberFormat="1" applyFill="1" applyBorder="1" applyAlignment="1" applyProtection="1">
      <alignment horizontal="center" vertical="center"/>
      <protection locked="0"/>
    </xf>
    <xf numFmtId="164" fontId="9" fillId="0" borderId="0" xfId="4" applyNumberFormat="1" applyFont="1" applyFill="1" applyBorder="1" applyAlignment="1" applyProtection="1">
      <alignment horizontal="right" vertical="center"/>
      <protection hidden="1"/>
    </xf>
    <xf numFmtId="1" fontId="8" fillId="0" borderId="0" xfId="4" applyNumberFormat="1" applyFont="1" applyFill="1" applyBorder="1" applyAlignment="1">
      <alignment horizontal="right" vertical="center" wrapText="1"/>
    </xf>
    <xf numFmtId="0" fontId="4" fillId="0" borderId="0" xfId="4" applyBorder="1"/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5" xfId="0" applyFont="1" applyBorder="1"/>
    <xf numFmtId="49" fontId="7" fillId="0" borderId="13" xfId="4" applyNumberFormat="1" applyFont="1" applyFill="1" applyBorder="1" applyAlignment="1">
      <alignment horizontal="center" vertical="center"/>
    </xf>
    <xf numFmtId="49" fontId="7" fillId="0" borderId="5" xfId="4" applyNumberFormat="1" applyFont="1" applyFill="1" applyBorder="1" applyAlignment="1">
      <alignment horizontal="center" vertical="center"/>
    </xf>
    <xf numFmtId="49" fontId="7" fillId="0" borderId="6" xfId="4" applyNumberFormat="1" applyFont="1" applyFill="1" applyBorder="1" applyAlignment="1" applyProtection="1">
      <alignment vertical="center"/>
    </xf>
    <xf numFmtId="49" fontId="7" fillId="0" borderId="57" xfId="4" applyNumberFormat="1" applyFont="1" applyFill="1" applyBorder="1" applyAlignment="1" applyProtection="1">
      <alignment vertical="center"/>
    </xf>
    <xf numFmtId="0" fontId="6" fillId="0" borderId="56" xfId="4" applyNumberFormat="1" applyFont="1" applyFill="1" applyBorder="1" applyAlignment="1" applyProtection="1">
      <alignment vertical="center" wrapText="1"/>
    </xf>
    <xf numFmtId="0" fontId="6" fillId="0" borderId="7" xfId="4" applyNumberFormat="1" applyFont="1" applyFill="1" applyBorder="1" applyAlignment="1" applyProtection="1">
      <alignment vertical="center" wrapText="1"/>
    </xf>
    <xf numFmtId="0" fontId="6" fillId="0" borderId="57" xfId="4" applyNumberFormat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62" xfId="4" applyNumberFormat="1" applyFont="1" applyFill="1" applyBorder="1" applyAlignment="1">
      <alignment horizontal="center" vertical="center"/>
    </xf>
    <xf numFmtId="49" fontId="7" fillId="0" borderId="61" xfId="4" applyNumberFormat="1" applyFont="1" applyFill="1" applyBorder="1" applyAlignment="1">
      <alignment horizontal="center" vertical="center"/>
    </xf>
    <xf numFmtId="0" fontId="7" fillId="0" borderId="61" xfId="4" applyFont="1" applyFill="1" applyBorder="1" applyAlignment="1">
      <alignment horizontal="left" vertical="center"/>
    </xf>
    <xf numFmtId="0" fontId="7" fillId="0" borderId="61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9" fillId="0" borderId="0" xfId="4" applyFont="1" applyFill="1" applyBorder="1" applyAlignment="1" applyProtection="1">
      <alignment horizontal="right"/>
      <protection locked="0"/>
    </xf>
    <xf numFmtId="0" fontId="16" fillId="0" borderId="18" xfId="4" applyFont="1" applyFill="1" applyBorder="1" applyAlignment="1">
      <alignment horizontal="center" vertical="center"/>
    </xf>
    <xf numFmtId="0" fontId="16" fillId="0" borderId="23" xfId="4" applyFont="1" applyFill="1" applyBorder="1" applyAlignment="1">
      <alignment horizontal="center" vertical="center"/>
    </xf>
    <xf numFmtId="0" fontId="16" fillId="0" borderId="51" xfId="4" applyNumberFormat="1" applyFont="1" applyFill="1" applyBorder="1" applyAlignment="1" applyProtection="1">
      <alignment horizontal="center" vertical="center"/>
      <protection locked="0"/>
    </xf>
    <xf numFmtId="0" fontId="16" fillId="0" borderId="23" xfId="4" applyNumberFormat="1" applyFont="1" applyFill="1" applyBorder="1" applyAlignment="1" applyProtection="1">
      <alignment horizontal="center" vertical="center"/>
      <protection locked="0"/>
    </xf>
    <xf numFmtId="0" fontId="20" fillId="0" borderId="51" xfId="4" applyNumberFormat="1" applyFont="1" applyFill="1" applyBorder="1" applyAlignment="1" applyProtection="1">
      <alignment horizontal="center" vertical="center"/>
      <protection locked="0"/>
    </xf>
    <xf numFmtId="0" fontId="20" fillId="0" borderId="23" xfId="4" applyNumberFormat="1" applyFont="1" applyFill="1" applyBorder="1" applyAlignment="1" applyProtection="1">
      <alignment horizontal="center" vertical="center"/>
      <protection locked="0"/>
    </xf>
    <xf numFmtId="0" fontId="21" fillId="0" borderId="18" xfId="4" applyFont="1" applyFill="1" applyBorder="1" applyAlignment="1" applyProtection="1">
      <alignment horizontal="center" vertical="center"/>
      <protection locked="0"/>
    </xf>
    <xf numFmtId="0" fontId="21" fillId="0" borderId="23" xfId="4" applyFont="1" applyFill="1" applyBorder="1" applyAlignment="1" applyProtection="1">
      <alignment horizontal="center" vertical="center"/>
      <protection locked="0"/>
    </xf>
    <xf numFmtId="0" fontId="15" fillId="0" borderId="0" xfId="4" applyFont="1" applyBorder="1" applyAlignment="1">
      <alignment horizontal="center" textRotation="90"/>
    </xf>
    <xf numFmtId="0" fontId="16" fillId="0" borderId="6" xfId="4" applyFont="1" applyFill="1" applyBorder="1" applyAlignment="1">
      <alignment horizontal="center" vertical="center" textRotation="90"/>
    </xf>
    <xf numFmtId="0" fontId="16" fillId="0" borderId="8" xfId="4" applyFont="1" applyFill="1" applyBorder="1" applyAlignment="1">
      <alignment horizontal="center" vertical="center" textRotation="90"/>
    </xf>
    <xf numFmtId="0" fontId="16" fillId="0" borderId="9" xfId="4" applyFont="1" applyFill="1" applyBorder="1" applyAlignment="1">
      <alignment horizontal="center" vertical="center" textRotation="90"/>
    </xf>
    <xf numFmtId="0" fontId="16" fillId="0" borderId="22" xfId="4" applyFont="1" applyFill="1" applyBorder="1" applyAlignment="1">
      <alignment horizontal="center" vertical="center" textRotation="90"/>
    </xf>
    <xf numFmtId="0" fontId="16" fillId="0" borderId="20" xfId="4" applyFont="1" applyFill="1" applyBorder="1" applyAlignment="1">
      <alignment horizontal="center" vertical="center" textRotation="90"/>
    </xf>
    <xf numFmtId="0" fontId="16" fillId="0" borderId="21" xfId="4" applyFont="1" applyFill="1" applyBorder="1" applyAlignment="1">
      <alignment horizontal="center" vertical="center" textRotation="90"/>
    </xf>
    <xf numFmtId="0" fontId="16" fillId="0" borderId="6" xfId="4" applyFont="1" applyFill="1" applyBorder="1" applyAlignment="1" applyProtection="1">
      <alignment horizontal="center" vertical="center" textRotation="90"/>
      <protection locked="0"/>
    </xf>
    <xf numFmtId="0" fontId="16" fillId="0" borderId="7" xfId="4" applyFont="1" applyFill="1" applyBorder="1" applyAlignment="1" applyProtection="1">
      <alignment horizontal="center" vertical="center" textRotation="90"/>
      <protection locked="0"/>
    </xf>
    <xf numFmtId="0" fontId="16" fillId="0" borderId="9" xfId="4" applyFont="1" applyFill="1" applyBorder="1" applyAlignment="1" applyProtection="1">
      <alignment horizontal="center" vertical="center" textRotation="90"/>
      <protection locked="0"/>
    </xf>
    <xf numFmtId="0" fontId="16" fillId="0" borderId="0" xfId="4" applyFont="1" applyFill="1" applyBorder="1" applyAlignment="1" applyProtection="1">
      <alignment horizontal="center" vertical="center" textRotation="90"/>
      <protection locked="0"/>
    </xf>
    <xf numFmtId="0" fontId="16" fillId="0" borderId="20" xfId="4" applyFont="1" applyFill="1" applyBorder="1" applyAlignment="1" applyProtection="1">
      <alignment horizontal="center" vertical="center" textRotation="90"/>
      <protection locked="0"/>
    </xf>
    <xf numFmtId="0" fontId="16" fillId="0" borderId="29" xfId="4" applyFont="1" applyFill="1" applyBorder="1" applyAlignment="1" applyProtection="1">
      <alignment horizontal="center" vertical="center" textRotation="90"/>
      <protection locked="0"/>
    </xf>
    <xf numFmtId="49" fontId="4" fillId="0" borderId="0" xfId="4" applyNumberFormat="1" applyFont="1" applyFill="1" applyBorder="1" applyAlignment="1" applyProtection="1">
      <alignment horizontal="left" vertical="center"/>
    </xf>
    <xf numFmtId="49" fontId="6" fillId="0" borderId="0" xfId="4" applyNumberFormat="1" applyFont="1" applyFill="1" applyBorder="1" applyAlignment="1">
      <alignment horizontal="left" vertical="center"/>
    </xf>
    <xf numFmtId="0" fontId="16" fillId="0" borderId="6" xfId="4" applyFont="1" applyBorder="1" applyAlignment="1">
      <alignment horizontal="center" vertical="center" textRotation="90"/>
    </xf>
    <xf numFmtId="0" fontId="16" fillId="0" borderId="8" xfId="4" applyFont="1" applyBorder="1" applyAlignment="1">
      <alignment horizontal="center" vertical="center" textRotation="90"/>
    </xf>
    <xf numFmtId="0" fontId="16" fillId="0" borderId="9" xfId="4" applyFont="1" applyBorder="1" applyAlignment="1">
      <alignment horizontal="center" vertical="center" textRotation="90"/>
    </xf>
    <xf numFmtId="0" fontId="16" fillId="0" borderId="22" xfId="4" applyFont="1" applyBorder="1" applyAlignment="1">
      <alignment horizontal="center" vertical="center" textRotation="90"/>
    </xf>
    <xf numFmtId="0" fontId="16" fillId="0" borderId="20" xfId="4" applyFont="1" applyBorder="1" applyAlignment="1">
      <alignment horizontal="center" vertical="center" textRotation="90"/>
    </xf>
    <xf numFmtId="0" fontId="16" fillId="0" borderId="21" xfId="4" applyFont="1" applyBorder="1" applyAlignment="1">
      <alignment horizontal="center" vertical="center" textRotation="90"/>
    </xf>
    <xf numFmtId="0" fontId="16" fillId="0" borderId="6" xfId="4" applyFont="1" applyBorder="1" applyAlignment="1" applyProtection="1">
      <alignment horizontal="center" vertical="center" textRotation="90"/>
      <protection locked="0"/>
    </xf>
    <xf numFmtId="0" fontId="16" fillId="0" borderId="7" xfId="4" applyFont="1" applyBorder="1" applyAlignment="1" applyProtection="1">
      <alignment horizontal="center" vertical="center" textRotation="90"/>
      <protection locked="0"/>
    </xf>
    <xf numFmtId="0" fontId="16" fillId="0" borderId="9" xfId="4" applyFont="1" applyBorder="1" applyAlignment="1" applyProtection="1">
      <alignment horizontal="center" vertical="center" textRotation="90"/>
      <protection locked="0"/>
    </xf>
    <xf numFmtId="0" fontId="16" fillId="0" borderId="0" xfId="4" applyFont="1" applyBorder="1" applyAlignment="1" applyProtection="1">
      <alignment horizontal="center" vertical="center" textRotation="90"/>
      <protection locked="0"/>
    </xf>
    <xf numFmtId="0" fontId="16" fillId="0" borderId="20" xfId="4" applyFont="1" applyBorder="1" applyAlignment="1" applyProtection="1">
      <alignment horizontal="center" vertical="center" textRotation="90"/>
      <protection locked="0"/>
    </xf>
    <xf numFmtId="0" fontId="16" fillId="0" borderId="29" xfId="4" applyFont="1" applyBorder="1" applyAlignment="1" applyProtection="1">
      <alignment horizontal="center" vertical="center" textRotation="90"/>
      <protection locked="0"/>
    </xf>
    <xf numFmtId="49" fontId="6" fillId="0" borderId="0" xfId="4" applyNumberFormat="1" applyFont="1" applyFill="1" applyBorder="1" applyAlignment="1" applyProtection="1">
      <alignment horizontal="left" vertical="center"/>
    </xf>
    <xf numFmtId="0" fontId="27" fillId="0" borderId="0" xfId="4" applyFont="1" applyFill="1" applyBorder="1" applyAlignment="1" applyProtection="1">
      <alignment horizontal="left"/>
    </xf>
    <xf numFmtId="0" fontId="28" fillId="0" borderId="29" xfId="4" applyFont="1" applyFill="1" applyBorder="1" applyAlignment="1" applyProtection="1">
      <alignment horizontal="left" vertical="center"/>
    </xf>
    <xf numFmtId="49" fontId="17" fillId="0" borderId="6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7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8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9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22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20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29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21" xfId="4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left" vertical="center"/>
    </xf>
    <xf numFmtId="0" fontId="28" fillId="0" borderId="0" xfId="4" applyFont="1" applyFill="1" applyBorder="1" applyAlignment="1" applyProtection="1">
      <alignment horizontal="left" vertical="center"/>
    </xf>
    <xf numFmtId="49" fontId="21" fillId="0" borderId="0" xfId="4" applyNumberFormat="1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left" vertical="center" wrapText="1"/>
    </xf>
    <xf numFmtId="0" fontId="9" fillId="0" borderId="0" xfId="4" applyNumberFormat="1" applyFont="1" applyFill="1" applyBorder="1" applyAlignment="1" applyProtection="1">
      <alignment horizontal="left" vertical="center"/>
    </xf>
    <xf numFmtId="0" fontId="24" fillId="0" borderId="6" xfId="4" applyNumberFormat="1" applyFont="1" applyFill="1" applyBorder="1" applyAlignment="1" applyProtection="1">
      <alignment horizontal="left" vertical="center" wrapText="1"/>
    </xf>
    <xf numFmtId="0" fontId="24" fillId="0" borderId="7" xfId="4" applyNumberFormat="1" applyFont="1" applyFill="1" applyBorder="1" applyAlignment="1" applyProtection="1">
      <alignment horizontal="left" vertical="center" wrapText="1"/>
    </xf>
    <xf numFmtId="0" fontId="24" fillId="0" borderId="8" xfId="4" applyNumberFormat="1" applyFont="1" applyFill="1" applyBorder="1" applyAlignment="1" applyProtection="1">
      <alignment horizontal="left" vertical="center" wrapText="1"/>
    </xf>
    <xf numFmtId="0" fontId="24" fillId="0" borderId="9" xfId="4" applyNumberFormat="1" applyFont="1" applyFill="1" applyBorder="1" applyAlignment="1" applyProtection="1">
      <alignment horizontal="left" vertical="center" wrapText="1"/>
    </xf>
    <xf numFmtId="0" fontId="24" fillId="0" borderId="0" xfId="4" applyNumberFormat="1" applyFont="1" applyFill="1" applyBorder="1" applyAlignment="1" applyProtection="1">
      <alignment horizontal="left" vertical="center" wrapText="1"/>
    </xf>
    <xf numFmtId="0" fontId="24" fillId="0" borderId="22" xfId="4" applyNumberFormat="1" applyFont="1" applyFill="1" applyBorder="1" applyAlignment="1" applyProtection="1">
      <alignment horizontal="left" vertical="center" wrapText="1"/>
    </xf>
    <xf numFmtId="0" fontId="24" fillId="0" borderId="32" xfId="4" applyNumberFormat="1" applyFont="1" applyFill="1" applyBorder="1" applyAlignment="1" applyProtection="1">
      <alignment horizontal="left" vertical="center" wrapText="1"/>
    </xf>
    <xf numFmtId="0" fontId="24" fillId="0" borderId="48" xfId="4" applyNumberFormat="1" applyFont="1" applyFill="1" applyBorder="1" applyAlignment="1" applyProtection="1">
      <alignment horizontal="left" vertical="center" wrapText="1"/>
    </xf>
    <xf numFmtId="0" fontId="24" fillId="0" borderId="49" xfId="4" applyNumberFormat="1" applyFont="1" applyFill="1" applyBorder="1" applyAlignment="1" applyProtection="1">
      <alignment horizontal="left" vertical="center" wrapText="1"/>
    </xf>
    <xf numFmtId="0" fontId="9" fillId="0" borderId="50" xfId="4" applyNumberFormat="1" applyFont="1" applyFill="1" applyBorder="1" applyAlignment="1" applyProtection="1">
      <alignment horizontal="left" vertical="center" wrapText="1"/>
    </xf>
    <xf numFmtId="0" fontId="9" fillId="0" borderId="24" xfId="4" applyNumberFormat="1" applyFont="1" applyFill="1" applyBorder="1" applyAlignment="1" applyProtection="1">
      <alignment horizontal="left" vertical="center" wrapText="1"/>
    </xf>
    <xf numFmtId="0" fontId="9" fillId="0" borderId="25" xfId="4" applyNumberFormat="1" applyFont="1" applyFill="1" applyBorder="1" applyAlignment="1" applyProtection="1">
      <alignment horizontal="left" vertical="center" wrapText="1"/>
    </xf>
    <xf numFmtId="0" fontId="9" fillId="0" borderId="9" xfId="4" applyNumberFormat="1" applyFont="1" applyFill="1" applyBorder="1" applyAlignment="1" applyProtection="1">
      <alignment horizontal="left" vertical="center" wrapText="1"/>
    </xf>
    <xf numFmtId="0" fontId="9" fillId="0" borderId="0" xfId="4" applyNumberFormat="1" applyFont="1" applyFill="1" applyBorder="1" applyAlignment="1" applyProtection="1">
      <alignment horizontal="left" vertical="center" wrapText="1"/>
    </xf>
    <xf numFmtId="0" fontId="9" fillId="0" borderId="22" xfId="4" applyNumberFormat="1" applyFont="1" applyFill="1" applyBorder="1" applyAlignment="1" applyProtection="1">
      <alignment horizontal="left" vertical="center" wrapText="1"/>
    </xf>
    <xf numFmtId="0" fontId="9" fillId="0" borderId="32" xfId="4" applyNumberFormat="1" applyFont="1" applyFill="1" applyBorder="1" applyAlignment="1" applyProtection="1">
      <alignment horizontal="left" vertical="center" wrapText="1"/>
    </xf>
    <xf numFmtId="0" fontId="9" fillId="0" borderId="48" xfId="4" applyNumberFormat="1" applyFont="1" applyFill="1" applyBorder="1" applyAlignment="1" applyProtection="1">
      <alignment horizontal="left" vertical="center" wrapText="1"/>
    </xf>
    <xf numFmtId="0" fontId="9" fillId="0" borderId="49" xfId="4" applyNumberFormat="1" applyFont="1" applyFill="1" applyBorder="1" applyAlignment="1" applyProtection="1">
      <alignment horizontal="left" vertical="center" wrapText="1"/>
    </xf>
    <xf numFmtId="49" fontId="4" fillId="0" borderId="50" xfId="4" applyNumberFormat="1" applyFont="1" applyFill="1" applyBorder="1" applyAlignment="1" applyProtection="1">
      <alignment horizontal="left" vertical="center" wrapText="1"/>
    </xf>
    <xf numFmtId="49" fontId="4" fillId="0" borderId="24" xfId="4" applyNumberFormat="1" applyFont="1" applyFill="1" applyBorder="1" applyAlignment="1" applyProtection="1">
      <alignment horizontal="left" vertical="center" wrapText="1"/>
    </xf>
    <xf numFmtId="49" fontId="4" fillId="0" borderId="25" xfId="4" applyNumberFormat="1" applyFont="1" applyFill="1" applyBorder="1" applyAlignment="1" applyProtection="1">
      <alignment horizontal="left" vertical="center" wrapText="1"/>
    </xf>
    <xf numFmtId="49" fontId="4" fillId="0" borderId="9" xfId="4" applyNumberFormat="1" applyFont="1" applyFill="1" applyBorder="1" applyAlignment="1" applyProtection="1">
      <alignment horizontal="left" vertical="center" wrapText="1"/>
    </xf>
    <xf numFmtId="49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22" xfId="4" applyNumberFormat="1" applyFont="1" applyFill="1" applyBorder="1" applyAlignment="1" applyProtection="1">
      <alignment horizontal="left" vertical="center" wrapText="1"/>
    </xf>
    <xf numFmtId="49" fontId="9" fillId="0" borderId="20" xfId="4" applyNumberFormat="1" applyFont="1" applyFill="1" applyBorder="1" applyAlignment="1" applyProtection="1">
      <alignment horizontal="left" vertical="center" wrapText="1"/>
    </xf>
    <xf numFmtId="49" fontId="9" fillId="0" borderId="29" xfId="4" applyNumberFormat="1" applyFont="1" applyFill="1" applyBorder="1" applyAlignment="1" applyProtection="1">
      <alignment horizontal="left" vertical="center" wrapText="1"/>
    </xf>
    <xf numFmtId="49" fontId="25" fillId="0" borderId="29" xfId="5" applyNumberFormat="1" applyFill="1" applyBorder="1" applyAlignment="1" applyProtection="1">
      <alignment horizontal="left" vertical="center" wrapText="1"/>
      <protection locked="0"/>
    </xf>
    <xf numFmtId="49" fontId="25" fillId="0" borderId="21" xfId="5" applyNumberFormat="1" applyFill="1" applyBorder="1" applyAlignment="1" applyProtection="1">
      <alignment horizontal="left" vertical="center" wrapText="1"/>
      <protection locked="0"/>
    </xf>
    <xf numFmtId="49" fontId="7" fillId="0" borderId="38" xfId="4" applyNumberFormat="1" applyFont="1" applyFill="1" applyBorder="1" applyAlignment="1">
      <alignment horizontal="center" vertical="center"/>
    </xf>
    <xf numFmtId="49" fontId="7" fillId="0" borderId="53" xfId="4" applyNumberFormat="1" applyFont="1" applyFill="1" applyBorder="1" applyAlignment="1">
      <alignment horizontal="center" vertical="center"/>
    </xf>
    <xf numFmtId="0" fontId="11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Border="1" applyAlignment="1" applyProtection="1">
      <alignment horizontal="center" vertical="center"/>
      <protection locked="0"/>
    </xf>
    <xf numFmtId="0" fontId="6" fillId="0" borderId="46" xfId="4" applyFont="1" applyBorder="1" applyAlignment="1" applyProtection="1">
      <alignment horizontal="center" vertical="center"/>
      <protection locked="0"/>
    </xf>
    <xf numFmtId="49" fontId="7" fillId="0" borderId="9" xfId="4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center" vertical="center"/>
    </xf>
    <xf numFmtId="49" fontId="7" fillId="0" borderId="20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47" xfId="4" applyNumberFormat="1" applyFont="1" applyFill="1" applyBorder="1" applyAlignment="1" applyProtection="1">
      <alignment horizontal="left" vertical="center"/>
    </xf>
    <xf numFmtId="49" fontId="7" fillId="0" borderId="0" xfId="4" applyNumberFormat="1" applyFont="1" applyFill="1" applyBorder="1" applyAlignment="1" applyProtection="1">
      <alignment horizontal="left" vertical="center"/>
    </xf>
    <xf numFmtId="49" fontId="7" fillId="0" borderId="28" xfId="4" applyNumberFormat="1" applyFont="1" applyFill="1" applyBorder="1" applyAlignment="1" applyProtection="1">
      <alignment horizontal="left" vertical="center"/>
    </xf>
    <xf numFmtId="49" fontId="7" fillId="0" borderId="29" xfId="4" applyNumberFormat="1" applyFont="1" applyFill="1" applyBorder="1" applyAlignment="1" applyProtection="1">
      <alignment horizontal="left" vertical="center"/>
    </xf>
    <xf numFmtId="0" fontId="6" fillId="0" borderId="47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22" xfId="4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/>
    </xf>
    <xf numFmtId="0" fontId="6" fillId="0" borderId="29" xfId="4" applyFont="1" applyFill="1" applyBorder="1" applyAlignment="1" applyProtection="1">
      <alignment horizontal="center" vertical="center"/>
    </xf>
    <xf numFmtId="0" fontId="6" fillId="0" borderId="21" xfId="4" applyFont="1" applyFill="1" applyBorder="1" applyAlignment="1" applyProtection="1">
      <alignment horizontal="center" vertical="center"/>
    </xf>
    <xf numFmtId="49" fontId="7" fillId="0" borderId="36" xfId="4" applyNumberFormat="1" applyFont="1" applyFill="1" applyBorder="1" applyAlignment="1">
      <alignment horizontal="center" vertical="center"/>
    </xf>
    <xf numFmtId="49" fontId="7" fillId="0" borderId="43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 applyProtection="1">
      <alignment horizontal="left" vertical="center" wrapText="1"/>
    </xf>
    <xf numFmtId="0" fontId="6" fillId="0" borderId="5" xfId="4" applyFont="1" applyFill="1" applyBorder="1" applyAlignment="1" applyProtection="1">
      <alignment horizontal="center" vertical="center" wrapText="1"/>
      <protection locked="0"/>
    </xf>
    <xf numFmtId="0" fontId="6" fillId="0" borderId="14" xfId="4" applyFont="1" applyFill="1" applyBorder="1" applyAlignment="1" applyProtection="1">
      <alignment horizontal="center" vertical="center" wrapText="1"/>
      <protection locked="0"/>
    </xf>
    <xf numFmtId="49" fontId="11" fillId="0" borderId="44" xfId="4" applyNumberFormat="1" applyFont="1" applyFill="1" applyBorder="1" applyAlignment="1" applyProtection="1">
      <alignment vertical="center"/>
      <protection locked="0"/>
    </xf>
    <xf numFmtId="49" fontId="11" fillId="0" borderId="45" xfId="4" applyNumberFormat="1" applyFont="1" applyFill="1" applyBorder="1" applyAlignment="1" applyProtection="1">
      <alignment vertical="center"/>
      <protection locked="0"/>
    </xf>
    <xf numFmtId="49" fontId="11" fillId="0" borderId="43" xfId="4" applyNumberFormat="1" applyFont="1" applyFill="1" applyBorder="1" applyAlignment="1" applyProtection="1">
      <alignment vertical="center"/>
      <protection locked="0"/>
    </xf>
    <xf numFmtId="0" fontId="6" fillId="0" borderId="44" xfId="4" applyFont="1" applyFill="1" applyBorder="1" applyAlignment="1" applyProtection="1">
      <alignment horizontal="center" vertical="center" wrapText="1"/>
      <protection locked="0"/>
    </xf>
    <xf numFmtId="0" fontId="6" fillId="0" borderId="45" xfId="4" applyFont="1" applyFill="1" applyBorder="1" applyAlignment="1" applyProtection="1">
      <alignment horizontal="center" vertical="center" wrapText="1"/>
      <protection locked="0"/>
    </xf>
    <xf numFmtId="0" fontId="6" fillId="0" borderId="37" xfId="4" applyFont="1" applyFill="1" applyBorder="1" applyAlignment="1" applyProtection="1">
      <alignment horizontal="center" vertical="center" wrapText="1"/>
      <protection locked="0"/>
    </xf>
    <xf numFmtId="0" fontId="11" fillId="0" borderId="16" xfId="4" applyFont="1" applyFill="1" applyBorder="1" applyAlignment="1" applyProtection="1">
      <alignment horizontal="left" vertical="center" wrapText="1"/>
    </xf>
    <xf numFmtId="0" fontId="6" fillId="0" borderId="0" xfId="4" applyFont="1" applyBorder="1" applyAlignment="1">
      <alignment vertical="center" wrapText="1"/>
    </xf>
    <xf numFmtId="0" fontId="6" fillId="0" borderId="0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textRotation="90"/>
    </xf>
    <xf numFmtId="0" fontId="14" fillId="0" borderId="8" xfId="4" applyFont="1" applyBorder="1" applyAlignment="1">
      <alignment horizontal="center" vertical="center" textRotation="90"/>
    </xf>
    <xf numFmtId="0" fontId="14" fillId="0" borderId="9" xfId="4" applyFont="1" applyBorder="1" applyAlignment="1">
      <alignment horizontal="center" vertical="center" textRotation="90"/>
    </xf>
    <xf numFmtId="0" fontId="14" fillId="0" borderId="22" xfId="4" applyFont="1" applyBorder="1" applyAlignment="1">
      <alignment horizontal="center" vertical="center" textRotation="90"/>
    </xf>
    <xf numFmtId="0" fontId="14" fillId="0" borderId="20" xfId="4" applyFont="1" applyBorder="1" applyAlignment="1">
      <alignment horizontal="center" vertical="center" textRotation="90"/>
    </xf>
    <xf numFmtId="0" fontId="14" fillId="0" borderId="21" xfId="4" applyFont="1" applyBorder="1" applyAlignment="1">
      <alignment horizontal="center" vertical="center" textRotation="90"/>
    </xf>
    <xf numFmtId="0" fontId="14" fillId="0" borderId="6" xfId="4" applyFont="1" applyBorder="1" applyAlignment="1" applyProtection="1">
      <alignment horizontal="center" vertical="center" textRotation="90"/>
      <protection locked="0"/>
    </xf>
    <xf numFmtId="0" fontId="14" fillId="0" borderId="7" xfId="4" applyFont="1" applyBorder="1" applyAlignment="1" applyProtection="1">
      <alignment horizontal="center" vertical="center" textRotation="90"/>
      <protection locked="0"/>
    </xf>
    <xf numFmtId="0" fontId="14" fillId="0" borderId="9" xfId="4" applyFont="1" applyBorder="1" applyAlignment="1" applyProtection="1">
      <alignment horizontal="center" vertical="center" textRotation="90"/>
      <protection locked="0"/>
    </xf>
    <xf numFmtId="0" fontId="14" fillId="0" borderId="22" xfId="4" applyFont="1" applyBorder="1" applyAlignment="1" applyProtection="1">
      <alignment horizontal="center" vertical="center" textRotation="90"/>
      <protection locked="0"/>
    </xf>
    <xf numFmtId="0" fontId="14" fillId="0" borderId="20" xfId="4" applyFont="1" applyBorder="1" applyAlignment="1" applyProtection="1">
      <alignment horizontal="center" vertical="center" textRotation="90"/>
      <protection locked="0"/>
    </xf>
    <xf numFmtId="0" fontId="14" fillId="0" borderId="21" xfId="4" applyFont="1" applyBorder="1" applyAlignment="1" applyProtection="1">
      <alignment horizontal="center" vertical="center" textRotation="90"/>
      <protection locked="0"/>
    </xf>
    <xf numFmtId="49" fontId="17" fillId="0" borderId="6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8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29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22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20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29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21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34" xfId="4" applyNumberFormat="1" applyFont="1" applyFill="1" applyBorder="1" applyAlignment="1" applyProtection="1">
      <alignment horizontal="left" vertical="center"/>
      <protection locked="0"/>
    </xf>
    <xf numFmtId="49" fontId="16" fillId="0" borderId="35" xfId="4" applyNumberFormat="1" applyFont="1" applyFill="1" applyBorder="1" applyAlignment="1" applyProtection="1">
      <alignment horizontal="left" vertical="center"/>
      <protection locked="0"/>
    </xf>
    <xf numFmtId="49" fontId="21" fillId="0" borderId="6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20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29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21" fillId="0" borderId="6" xfId="4" applyFont="1" applyFill="1" applyBorder="1" applyAlignment="1" applyProtection="1">
      <alignment horizontal="center" vertical="center" wrapText="1"/>
      <protection locked="0"/>
    </xf>
    <xf numFmtId="0" fontId="21" fillId="0" borderId="8" xfId="4" applyFont="1" applyFill="1" applyBorder="1" applyAlignment="1" applyProtection="1">
      <alignment horizontal="center" vertical="center" wrapText="1"/>
      <protection locked="0"/>
    </xf>
    <xf numFmtId="0" fontId="21" fillId="0" borderId="20" xfId="4" applyFont="1" applyFill="1" applyBorder="1" applyAlignment="1" applyProtection="1">
      <alignment horizontal="center" vertical="center" wrapText="1"/>
      <protection locked="0"/>
    </xf>
    <xf numFmtId="0" fontId="21" fillId="0" borderId="21" xfId="4" applyFont="1" applyFill="1" applyBorder="1" applyAlignment="1" applyProtection="1">
      <alignment horizontal="center" vertical="center" wrapText="1"/>
      <protection locked="0"/>
    </xf>
    <xf numFmtId="49" fontId="16" fillId="0" borderId="36" xfId="4" applyNumberFormat="1" applyFont="1" applyFill="1" applyBorder="1" applyAlignment="1" applyProtection="1">
      <alignment horizontal="left" vertical="center"/>
      <protection locked="0"/>
    </xf>
    <xf numFmtId="49" fontId="16" fillId="0" borderId="37" xfId="4" applyNumberFormat="1" applyFont="1" applyFill="1" applyBorder="1" applyAlignment="1" applyProtection="1">
      <alignment horizontal="left" vertical="center"/>
      <protection locked="0"/>
    </xf>
    <xf numFmtId="0" fontId="14" fillId="0" borderId="2" xfId="4" applyFont="1" applyFill="1" applyBorder="1" applyAlignment="1" applyProtection="1">
      <alignment horizontal="center" textRotation="90"/>
      <protection locked="0"/>
    </xf>
    <xf numFmtId="0" fontId="14" fillId="0" borderId="4" xfId="4" applyFont="1" applyFill="1" applyBorder="1" applyAlignment="1" applyProtection="1">
      <alignment horizontal="center" textRotation="90"/>
      <protection locked="0"/>
    </xf>
    <xf numFmtId="49" fontId="7" fillId="0" borderId="13" xfId="4" applyNumberFormat="1" applyFont="1" applyFill="1" applyBorder="1" applyAlignment="1">
      <alignment horizontal="center" vertical="center"/>
    </xf>
    <xf numFmtId="49" fontId="7" fillId="0" borderId="5" xfId="4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 wrapText="1"/>
    </xf>
    <xf numFmtId="0" fontId="6" fillId="0" borderId="56" xfId="4" applyFont="1" applyBorder="1" applyAlignment="1" applyProtection="1">
      <alignment horizontal="center"/>
    </xf>
    <xf numFmtId="0" fontId="6" fillId="0" borderId="7" xfId="4" applyFont="1" applyBorder="1" applyAlignment="1" applyProtection="1">
      <alignment horizontal="center"/>
    </xf>
    <xf numFmtId="0" fontId="6" fillId="0" borderId="8" xfId="4" applyFont="1" applyBorder="1" applyAlignment="1" applyProtection="1">
      <alignment horizontal="center"/>
    </xf>
    <xf numFmtId="0" fontId="6" fillId="0" borderId="28" xfId="4" applyFont="1" applyBorder="1" applyAlignment="1" applyProtection="1">
      <alignment horizontal="center"/>
    </xf>
    <xf numFmtId="0" fontId="6" fillId="0" borderId="29" xfId="4" applyFont="1" applyBorder="1" applyAlignment="1" applyProtection="1">
      <alignment horizontal="center"/>
    </xf>
    <xf numFmtId="0" fontId="6" fillId="0" borderId="21" xfId="4" applyFont="1" applyBorder="1" applyAlignment="1" applyProtection="1">
      <alignment horizontal="center"/>
    </xf>
    <xf numFmtId="0" fontId="6" fillId="0" borderId="0" xfId="4" applyFont="1" applyAlignment="1">
      <alignment horizontal="center"/>
    </xf>
    <xf numFmtId="0" fontId="15" fillId="0" borderId="7" xfId="4" applyFont="1" applyBorder="1" applyAlignment="1">
      <alignment horizontal="center" textRotation="90"/>
    </xf>
    <xf numFmtId="0" fontId="15" fillId="0" borderId="0" xfId="4" applyFont="1" applyAlignment="1">
      <alignment horizontal="center" textRotation="90"/>
    </xf>
    <xf numFmtId="0" fontId="14" fillId="0" borderId="6" xfId="4" applyFont="1" applyFill="1" applyBorder="1" applyAlignment="1" applyProtection="1">
      <alignment horizontal="center" vertical="center" textRotation="90"/>
      <protection locked="0"/>
    </xf>
    <xf numFmtId="0" fontId="14" fillId="0" borderId="7" xfId="4" applyFont="1" applyFill="1" applyBorder="1" applyAlignment="1" applyProtection="1">
      <alignment horizontal="center" vertical="center" textRotation="90"/>
      <protection locked="0"/>
    </xf>
    <xf numFmtId="0" fontId="14" fillId="0" borderId="9" xfId="4" applyFont="1" applyFill="1" applyBorder="1" applyAlignment="1" applyProtection="1">
      <alignment horizontal="center" vertical="center" textRotation="90"/>
      <protection locked="0"/>
    </xf>
    <xf numFmtId="0" fontId="14" fillId="0" borderId="0" xfId="4" applyFont="1" applyFill="1" applyBorder="1" applyAlignment="1" applyProtection="1">
      <alignment horizontal="center" vertical="center" textRotation="90"/>
      <protection locked="0"/>
    </xf>
    <xf numFmtId="0" fontId="14" fillId="0" borderId="20" xfId="4" applyFont="1" applyFill="1" applyBorder="1" applyAlignment="1" applyProtection="1">
      <alignment horizontal="center" vertical="center" textRotation="90"/>
      <protection locked="0"/>
    </xf>
    <xf numFmtId="0" fontId="14" fillId="0" borderId="29" xfId="4" applyFont="1" applyFill="1" applyBorder="1" applyAlignment="1" applyProtection="1">
      <alignment horizontal="center" vertical="center" textRotation="90"/>
      <protection locked="0"/>
    </xf>
    <xf numFmtId="0" fontId="6" fillId="0" borderId="9" xfId="4" applyFont="1" applyFill="1" applyBorder="1" applyAlignment="1" applyProtection="1">
      <alignment horizontal="left" vertical="top" wrapText="1"/>
      <protection locked="0"/>
    </xf>
    <xf numFmtId="0" fontId="6" fillId="0" borderId="0" xfId="4" applyFont="1" applyFill="1" applyBorder="1" applyAlignment="1" applyProtection="1">
      <alignment horizontal="left" vertical="top" wrapText="1"/>
      <protection locked="0"/>
    </xf>
    <xf numFmtId="0" fontId="6" fillId="0" borderId="22" xfId="4" applyFont="1" applyFill="1" applyBorder="1" applyAlignment="1" applyProtection="1">
      <alignment horizontal="left" vertical="top" wrapText="1"/>
      <protection locked="0"/>
    </xf>
    <xf numFmtId="0" fontId="6" fillId="0" borderId="20" xfId="4" applyFont="1" applyFill="1" applyBorder="1" applyAlignment="1" applyProtection="1">
      <alignment horizontal="left" vertical="top" wrapText="1"/>
      <protection locked="0"/>
    </xf>
    <xf numFmtId="0" fontId="6" fillId="0" borderId="29" xfId="4" applyFont="1" applyFill="1" applyBorder="1" applyAlignment="1" applyProtection="1">
      <alignment horizontal="left" vertical="top" wrapText="1"/>
      <protection locked="0"/>
    </xf>
    <xf numFmtId="0" fontId="6" fillId="0" borderId="21" xfId="4" applyFont="1" applyFill="1" applyBorder="1" applyAlignment="1" applyProtection="1">
      <alignment horizontal="left" vertical="top" wrapText="1"/>
      <protection locked="0"/>
    </xf>
    <xf numFmtId="0" fontId="16" fillId="0" borderId="2" xfId="4" applyFont="1" applyFill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textRotation="90"/>
    </xf>
    <xf numFmtId="0" fontId="14" fillId="0" borderId="19" xfId="4" applyFont="1" applyFill="1" applyBorder="1" applyAlignment="1">
      <alignment horizontal="center" textRotation="90"/>
    </xf>
    <xf numFmtId="0" fontId="14" fillId="0" borderId="23" xfId="4" applyFont="1" applyFill="1" applyBorder="1" applyAlignment="1">
      <alignment horizontal="center" textRotation="90"/>
    </xf>
    <xf numFmtId="0" fontId="14" fillId="0" borderId="8" xfId="4" applyFont="1" applyBorder="1" applyAlignment="1" applyProtection="1">
      <alignment horizontal="center" vertical="center" textRotation="90"/>
      <protection locked="0"/>
    </xf>
    <xf numFmtId="0" fontId="21" fillId="0" borderId="7" xfId="4" applyFont="1" applyFill="1" applyBorder="1" applyAlignment="1" applyProtection="1">
      <alignment horizontal="center" vertical="center" wrapText="1"/>
      <protection locked="0"/>
    </xf>
    <xf numFmtId="0" fontId="21" fillId="0" borderId="29" xfId="4" applyFont="1" applyFill="1" applyBorder="1" applyAlignment="1" applyProtection="1">
      <alignment horizontal="center" vertical="center" wrapText="1"/>
      <protection locked="0"/>
    </xf>
    <xf numFmtId="49" fontId="16" fillId="0" borderId="38" xfId="4" applyNumberFormat="1" applyFont="1" applyFill="1" applyBorder="1" applyAlignment="1" applyProtection="1">
      <alignment horizontal="left" vertical="center"/>
      <protection locked="0"/>
    </xf>
    <xf numFmtId="49" fontId="16" fillId="0" borderId="39" xfId="4" applyNumberFormat="1" applyFont="1" applyFill="1" applyBorder="1" applyAlignment="1" applyProtection="1">
      <alignment horizontal="left" vertical="center"/>
      <protection locked="0"/>
    </xf>
    <xf numFmtId="0" fontId="14" fillId="0" borderId="6" xfId="4" applyFont="1" applyFill="1" applyBorder="1" applyAlignment="1" applyProtection="1">
      <alignment horizontal="center" textRotation="90"/>
      <protection locked="0"/>
    </xf>
    <xf numFmtId="0" fontId="14" fillId="0" borderId="8" xfId="4" applyFont="1" applyFill="1" applyBorder="1" applyAlignment="1" applyProtection="1">
      <alignment horizontal="center" textRotation="90"/>
      <protection locked="0"/>
    </xf>
    <xf numFmtId="0" fontId="14" fillId="0" borderId="9" xfId="4" applyFont="1" applyFill="1" applyBorder="1" applyAlignment="1" applyProtection="1">
      <alignment horizontal="center" textRotation="90"/>
      <protection locked="0"/>
    </xf>
    <xf numFmtId="0" fontId="14" fillId="0" borderId="22" xfId="4" applyFont="1" applyFill="1" applyBorder="1" applyAlignment="1" applyProtection="1">
      <alignment horizontal="center" textRotation="90"/>
      <protection locked="0"/>
    </xf>
    <xf numFmtId="0" fontId="14" fillId="0" borderId="20" xfId="4" applyFont="1" applyFill="1" applyBorder="1" applyAlignment="1" applyProtection="1">
      <alignment horizontal="center" textRotation="90"/>
      <protection locked="0"/>
    </xf>
    <xf numFmtId="0" fontId="14" fillId="0" borderId="21" xfId="4" applyFont="1" applyFill="1" applyBorder="1" applyAlignment="1" applyProtection="1">
      <alignment horizontal="center" textRotation="90"/>
      <protection locked="0"/>
    </xf>
    <xf numFmtId="0" fontId="6" fillId="0" borderId="11" xfId="4" applyFont="1" applyFill="1" applyBorder="1" applyAlignment="1" applyProtection="1">
      <alignment horizontal="center" vertical="center" wrapText="1"/>
    </xf>
    <xf numFmtId="0" fontId="6" fillId="0" borderId="12" xfId="4" applyFont="1" applyFill="1" applyBorder="1" applyAlignment="1" applyProtection="1">
      <alignment horizontal="center" vertical="center" wrapText="1"/>
    </xf>
    <xf numFmtId="0" fontId="6" fillId="0" borderId="27" xfId="4" applyFont="1" applyFill="1" applyBorder="1" applyAlignment="1" applyProtection="1">
      <alignment horizontal="center" vertical="center" wrapText="1"/>
    </xf>
    <xf numFmtId="0" fontId="6" fillId="0" borderId="46" xfId="4" applyFont="1" applyFill="1" applyBorder="1" applyAlignment="1" applyProtection="1">
      <alignment horizontal="center" vertical="center" wrapText="1"/>
    </xf>
    <xf numFmtId="49" fontId="7" fillId="0" borderId="62" xfId="4" applyNumberFormat="1" applyFont="1" applyFill="1" applyBorder="1" applyAlignment="1">
      <alignment horizontal="center" vertical="center"/>
    </xf>
    <xf numFmtId="49" fontId="7" fillId="0" borderId="61" xfId="4" applyNumberFormat="1" applyFont="1" applyFill="1" applyBorder="1" applyAlignment="1">
      <alignment horizontal="center" vertical="center"/>
    </xf>
    <xf numFmtId="49" fontId="6" fillId="0" borderId="61" xfId="4" applyNumberFormat="1" applyFont="1" applyFill="1" applyBorder="1" applyAlignment="1">
      <alignment horizontal="left" vertical="center"/>
    </xf>
    <xf numFmtId="49" fontId="6" fillId="0" borderId="5" xfId="4" applyNumberFormat="1" applyFont="1" applyFill="1" applyBorder="1" applyAlignment="1">
      <alignment horizontal="left" vertical="center"/>
    </xf>
    <xf numFmtId="0" fontId="6" fillId="0" borderId="61" xfId="4" applyFont="1" applyFill="1" applyBorder="1" applyAlignment="1" applyProtection="1">
      <alignment horizontal="center" vertical="center"/>
      <protection locked="0"/>
    </xf>
    <xf numFmtId="0" fontId="6" fillId="0" borderId="63" xfId="4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 applyProtection="1">
      <alignment horizontal="center" vertical="center"/>
      <protection locked="0"/>
    </xf>
    <xf numFmtId="0" fontId="6" fillId="0" borderId="14" xfId="4" applyFont="1" applyFill="1" applyBorder="1" applyAlignment="1" applyProtection="1">
      <alignment horizontal="center" vertical="center"/>
      <protection locked="0"/>
    </xf>
    <xf numFmtId="49" fontId="7" fillId="0" borderId="10" xfId="4" applyNumberFormat="1" applyFont="1" applyFill="1" applyBorder="1" applyAlignment="1">
      <alignment horizontal="center" vertical="center"/>
    </xf>
    <xf numFmtId="49" fontId="7" fillId="0" borderId="11" xfId="4" applyNumberFormat="1" applyFont="1" applyFill="1" applyBorder="1" applyAlignment="1">
      <alignment horizontal="center" vertical="center"/>
    </xf>
    <xf numFmtId="49" fontId="7" fillId="0" borderId="26" xfId="4" applyNumberFormat="1" applyFont="1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left" vertical="center" wrapText="1"/>
    </xf>
    <xf numFmtId="0" fontId="7" fillId="0" borderId="27" xfId="4" applyFont="1" applyFill="1" applyBorder="1" applyAlignment="1">
      <alignment horizontal="left" vertical="center" wrapText="1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37" xfId="4" applyFont="1" applyFill="1" applyBorder="1" applyAlignment="1" applyProtection="1">
      <alignment horizontal="center" vertical="center"/>
      <protection locked="0"/>
    </xf>
    <xf numFmtId="0" fontId="4" fillId="0" borderId="13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left" vertical="center"/>
    </xf>
    <xf numFmtId="0" fontId="4" fillId="0" borderId="14" xfId="4" applyNumberFormat="1" applyFont="1" applyFill="1" applyBorder="1" applyAlignment="1">
      <alignment horizontal="left" vertical="center"/>
    </xf>
    <xf numFmtId="0" fontId="11" fillId="0" borderId="5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 applyProtection="1">
      <alignment horizontal="center" vertical="center" wrapText="1"/>
    </xf>
    <xf numFmtId="0" fontId="6" fillId="0" borderId="14" xfId="4" applyFont="1" applyFill="1" applyBorder="1" applyAlignment="1" applyProtection="1">
      <alignment horizontal="center" vertical="center" wrapText="1"/>
    </xf>
    <xf numFmtId="49" fontId="7" fillId="0" borderId="15" xfId="4" applyNumberFormat="1" applyFont="1" applyFill="1" applyBorder="1" applyAlignment="1">
      <alignment horizontal="center" vertical="center"/>
    </xf>
    <xf numFmtId="49" fontId="7" fillId="0" borderId="16" xfId="4" applyNumberFormat="1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left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 applyProtection="1">
      <alignment horizontal="left" vertical="top" wrapText="1"/>
      <protection locked="0"/>
    </xf>
    <xf numFmtId="0" fontId="6" fillId="0" borderId="3" xfId="4" applyFont="1" applyFill="1" applyBorder="1" applyAlignment="1" applyProtection="1">
      <alignment horizontal="left" vertical="top" wrapText="1"/>
      <protection locked="0"/>
    </xf>
    <xf numFmtId="0" fontId="6" fillId="0" borderId="4" xfId="4" applyFont="1" applyFill="1" applyBorder="1" applyAlignment="1" applyProtection="1">
      <alignment horizontal="left" vertical="top" wrapText="1"/>
      <protection locked="0"/>
    </xf>
    <xf numFmtId="0" fontId="6" fillId="0" borderId="2" xfId="4" applyFont="1" applyFill="1" applyBorder="1" applyAlignment="1" applyProtection="1">
      <alignment horizontal="left" vertical="center" wrapText="1"/>
      <protection locked="0"/>
    </xf>
    <xf numFmtId="0" fontId="6" fillId="0" borderId="3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Fill="1" applyBorder="1" applyAlignment="1" applyProtection="1">
      <alignment horizontal="left" vertical="center" wrapText="1"/>
      <protection locked="0"/>
    </xf>
    <xf numFmtId="0" fontId="6" fillId="0" borderId="6" xfId="4" applyFont="1" applyFill="1" applyBorder="1" applyAlignment="1" applyProtection="1">
      <alignment horizontal="left" vertical="top" wrapText="1"/>
      <protection locked="0"/>
    </xf>
    <xf numFmtId="0" fontId="6" fillId="0" borderId="7" xfId="4" applyFont="1" applyFill="1" applyBorder="1" applyAlignment="1" applyProtection="1">
      <alignment horizontal="left" vertical="top" wrapText="1"/>
      <protection locked="0"/>
    </xf>
    <xf numFmtId="0" fontId="6" fillId="0" borderId="8" xfId="4" applyFont="1" applyFill="1" applyBorder="1" applyAlignment="1" applyProtection="1">
      <alignment horizontal="left" vertical="top" wrapText="1"/>
      <protection locked="0"/>
    </xf>
    <xf numFmtId="49" fontId="12" fillId="0" borderId="2" xfId="4" applyNumberFormat="1" applyFont="1" applyFill="1" applyBorder="1" applyAlignment="1">
      <alignment horizontal="left" vertical="center" wrapText="1"/>
    </xf>
    <xf numFmtId="49" fontId="12" fillId="0" borderId="3" xfId="4" applyNumberFormat="1" applyFont="1" applyFill="1" applyBorder="1" applyAlignment="1">
      <alignment horizontal="left" vertical="center" wrapText="1"/>
    </xf>
    <xf numFmtId="0" fontId="6" fillId="0" borderId="3" xfId="4" applyNumberFormat="1" applyFont="1" applyFill="1" applyBorder="1" applyAlignment="1">
      <alignment horizontal="left" vertical="center"/>
    </xf>
    <xf numFmtId="0" fontId="6" fillId="0" borderId="4" xfId="4" applyNumberFormat="1" applyFont="1" applyFill="1" applyBorder="1" applyAlignment="1">
      <alignment horizontal="left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14" xfId="4" applyFont="1" applyFill="1" applyBorder="1" applyAlignment="1">
      <alignment horizontal="left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6" fillId="0" borderId="2" xfId="4" applyNumberFormat="1" applyFont="1" applyFill="1" applyBorder="1" applyAlignment="1" applyProtection="1">
      <alignment horizontal="center" vertical="center"/>
      <protection locked="0"/>
    </xf>
    <xf numFmtId="0" fontId="6" fillId="0" borderId="3" xfId="4" applyNumberFormat="1" applyFont="1" applyFill="1" applyBorder="1" applyAlignment="1" applyProtection="1">
      <alignment horizontal="center" vertical="center"/>
      <protection locked="0"/>
    </xf>
    <xf numFmtId="0" fontId="6" fillId="0" borderId="4" xfId="4" applyNumberFormat="1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64" xfId="4" applyNumberFormat="1" applyFont="1" applyFill="1" applyBorder="1" applyAlignment="1">
      <alignment horizontal="center" vertical="center"/>
    </xf>
    <xf numFmtId="49" fontId="7" fillId="0" borderId="65" xfId="4" applyNumberFormat="1" applyFont="1" applyFill="1" applyBorder="1" applyAlignment="1">
      <alignment horizontal="center" vertical="center"/>
    </xf>
    <xf numFmtId="0" fontId="7" fillId="0" borderId="65" xfId="4" applyFont="1" applyFill="1" applyBorder="1" applyAlignment="1">
      <alignment horizontal="left" vertical="center"/>
    </xf>
    <xf numFmtId="0" fontId="7" fillId="0" borderId="66" xfId="4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left" vertical="center" wrapText="1"/>
    </xf>
    <xf numFmtId="0" fontId="12" fillId="0" borderId="45" xfId="4" applyFont="1" applyFill="1" applyBorder="1" applyAlignment="1">
      <alignment horizontal="left" vertical="center" wrapText="1"/>
    </xf>
    <xf numFmtId="0" fontId="12" fillId="0" borderId="43" xfId="4" applyFont="1" applyFill="1" applyBorder="1" applyAlignment="1">
      <alignment horizontal="left" vertical="center" wrapText="1"/>
    </xf>
    <xf numFmtId="49" fontId="7" fillId="0" borderId="34" xfId="4" applyNumberFormat="1" applyFont="1" applyFill="1" applyBorder="1" applyAlignment="1">
      <alignment horizontal="center" vertical="center"/>
    </xf>
    <xf numFmtId="49" fontId="7" fillId="0" borderId="58" xfId="4" applyNumberFormat="1" applyFont="1" applyFill="1" applyBorder="1" applyAlignment="1">
      <alignment horizontal="center" vertical="center"/>
    </xf>
    <xf numFmtId="0" fontId="6" fillId="0" borderId="59" xfId="4" applyNumberFormat="1" applyFont="1" applyFill="1" applyBorder="1" applyAlignment="1">
      <alignment horizontal="left" vertical="center" wrapText="1"/>
    </xf>
    <xf numFmtId="0" fontId="6" fillId="0" borderId="60" xfId="4" applyNumberFormat="1" applyFont="1" applyFill="1" applyBorder="1" applyAlignment="1">
      <alignment horizontal="left" vertical="center" wrapText="1"/>
    </xf>
    <xf numFmtId="0" fontId="6" fillId="0" borderId="58" xfId="4" applyNumberFormat="1" applyFont="1" applyFill="1" applyBorder="1" applyAlignment="1">
      <alignment horizontal="left" vertical="center" wrapText="1"/>
    </xf>
    <xf numFmtId="0" fontId="6" fillId="0" borderId="59" xfId="4" applyFont="1" applyFill="1" applyBorder="1" applyAlignment="1" applyProtection="1">
      <alignment horizontal="center" vertical="top" wrapText="1"/>
      <protection locked="0"/>
    </xf>
    <xf numFmtId="0" fontId="6" fillId="0" borderId="60" xfId="4" applyFont="1" applyFill="1" applyBorder="1" applyAlignment="1" applyProtection="1">
      <alignment horizontal="center" vertical="top" wrapText="1"/>
      <protection locked="0"/>
    </xf>
    <xf numFmtId="0" fontId="6" fillId="0" borderId="35" xfId="4" applyFont="1" applyFill="1" applyBorder="1" applyAlignment="1" applyProtection="1">
      <alignment horizontal="center" vertical="top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6" fillId="0" borderId="55" xfId="4" applyNumberFormat="1" applyFont="1" applyFill="1" applyBorder="1" applyAlignment="1">
      <alignment horizontal="left" vertical="center" wrapText="1"/>
    </xf>
    <xf numFmtId="0" fontId="6" fillId="0" borderId="54" xfId="4" applyNumberFormat="1" applyFont="1" applyFill="1" applyBorder="1" applyAlignment="1">
      <alignment horizontal="left" vertical="center" wrapText="1"/>
    </xf>
    <xf numFmtId="0" fontId="6" fillId="0" borderId="53" xfId="4" applyNumberFormat="1" applyFont="1" applyFill="1" applyBorder="1" applyAlignment="1">
      <alignment horizontal="left" vertical="center" wrapText="1"/>
    </xf>
    <xf numFmtId="49" fontId="25" fillId="0" borderId="7" xfId="5" applyNumberFormat="1" applyFill="1" applyBorder="1" applyAlignment="1" applyProtection="1">
      <alignment horizontal="left" vertical="center" wrapText="1"/>
      <protection locked="0"/>
    </xf>
    <xf numFmtId="49" fontId="25" fillId="0" borderId="0" xfId="5" applyNumberFormat="1" applyFill="1" applyBorder="1" applyAlignment="1" applyProtection="1">
      <alignment horizontal="left" vertical="center" wrapText="1"/>
      <protection locked="0"/>
    </xf>
    <xf numFmtId="0" fontId="6" fillId="0" borderId="55" xfId="4" applyNumberFormat="1" applyFont="1" applyFill="1" applyBorder="1" applyAlignment="1" applyProtection="1">
      <alignment horizontal="center" vertical="top" wrapText="1"/>
      <protection locked="0"/>
    </xf>
    <xf numFmtId="0" fontId="6" fillId="0" borderId="54" xfId="4" applyNumberFormat="1" applyFont="1" applyFill="1" applyBorder="1" applyAlignment="1" applyProtection="1">
      <alignment horizontal="center" vertical="top" wrapText="1"/>
      <protection locked="0"/>
    </xf>
    <xf numFmtId="0" fontId="6" fillId="0" borderId="39" xfId="4" applyNumberFormat="1" applyFont="1" applyFill="1" applyBorder="1" applyAlignment="1" applyProtection="1">
      <alignment horizontal="center" vertical="top" wrapText="1"/>
      <protection locked="0"/>
    </xf>
    <xf numFmtId="0" fontId="4" fillId="0" borderId="38" xfId="4" applyNumberFormat="1" applyFont="1" applyFill="1" applyBorder="1" applyAlignment="1">
      <alignment horizontal="left" vertical="center" wrapText="1"/>
    </xf>
    <xf numFmtId="0" fontId="4" fillId="0" borderId="54" xfId="4" applyNumberFormat="1" applyFont="1" applyFill="1" applyBorder="1" applyAlignment="1">
      <alignment horizontal="left" vertical="center" wrapText="1"/>
    </xf>
    <xf numFmtId="0" fontId="4" fillId="0" borderId="53" xfId="4" applyNumberFormat="1" applyFont="1" applyFill="1" applyBorder="1" applyAlignment="1">
      <alignment horizontal="left" vertical="center" wrapText="1"/>
    </xf>
    <xf numFmtId="49" fontId="7" fillId="0" borderId="52" xfId="4" applyNumberFormat="1" applyFont="1" applyFill="1" applyBorder="1" applyAlignment="1" applyProtection="1">
      <alignment horizontal="center" vertical="center"/>
    </xf>
    <xf numFmtId="0" fontId="7" fillId="0" borderId="28" xfId="4" applyNumberFormat="1" applyFont="1" applyFill="1" applyBorder="1" applyAlignment="1" applyProtection="1">
      <alignment horizontal="left" vertical="center" wrapText="1"/>
    </xf>
    <xf numFmtId="0" fontId="7" fillId="0" borderId="29" xfId="4" applyNumberFormat="1" applyFont="1" applyFill="1" applyBorder="1" applyAlignment="1" applyProtection="1">
      <alignment horizontal="left" vertical="center" wrapText="1"/>
    </xf>
    <xf numFmtId="0" fontId="7" fillId="0" borderId="52" xfId="4" applyNumberFormat="1" applyFont="1" applyFill="1" applyBorder="1" applyAlignment="1" applyProtection="1">
      <alignment horizontal="left" vertical="center" wrapText="1"/>
    </xf>
    <xf numFmtId="49" fontId="7" fillId="0" borderId="40" xfId="4" applyNumberFormat="1" applyFont="1" applyFill="1" applyBorder="1" applyAlignment="1">
      <alignment horizontal="center" vertical="center"/>
    </xf>
    <xf numFmtId="49" fontId="7" fillId="0" borderId="41" xfId="4" applyNumberFormat="1" applyFont="1" applyFill="1" applyBorder="1" applyAlignment="1">
      <alignment horizontal="center" vertical="center"/>
    </xf>
    <xf numFmtId="0" fontId="7" fillId="0" borderId="41" xfId="4" applyFont="1" applyFill="1" applyBorder="1" applyAlignment="1">
      <alignment horizontal="left" vertical="center" wrapText="1"/>
    </xf>
    <xf numFmtId="0" fontId="6" fillId="0" borderId="41" xfId="4" applyFont="1" applyFill="1" applyBorder="1" applyAlignment="1" applyProtection="1">
      <alignment horizontal="center" vertical="center" wrapText="1"/>
      <protection locked="0"/>
    </xf>
    <xf numFmtId="0" fontId="6" fillId="0" borderId="42" xfId="4" applyFont="1" applyFill="1" applyBorder="1" applyAlignment="1" applyProtection="1">
      <alignment horizontal="center" vertical="center" wrapText="1"/>
      <protection locked="0"/>
    </xf>
    <xf numFmtId="0" fontId="11" fillId="0" borderId="11" xfId="4" applyFont="1" applyFill="1" applyBorder="1" applyAlignment="1" applyProtection="1">
      <alignment horizontal="left" vertical="center" wrapText="1"/>
    </xf>
    <xf numFmtId="0" fontId="6" fillId="0" borderId="11" xfId="4" applyFont="1" applyFill="1" applyBorder="1" applyAlignment="1" applyProtection="1">
      <alignment horizontal="center" vertical="center" wrapText="1"/>
      <protection locked="0"/>
    </xf>
    <xf numFmtId="0" fontId="6" fillId="0" borderId="12" xfId="4" applyFont="1" applyFill="1" applyBorder="1" applyAlignment="1" applyProtection="1">
      <alignment horizontal="center" vertical="center" wrapText="1"/>
      <protection locked="0"/>
    </xf>
    <xf numFmtId="49" fontId="16" fillId="0" borderId="6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2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0" xfId="4" applyFont="1" applyFill="1" applyBorder="1" applyAlignment="1" applyProtection="1">
      <alignment horizontal="center" vertical="center" wrapText="1"/>
      <protection locked="0"/>
    </xf>
    <xf numFmtId="0" fontId="21" fillId="0" borderId="22" xfId="4" applyFont="1" applyFill="1" applyBorder="1" applyAlignment="1" applyProtection="1">
      <alignment horizontal="center" vertical="center" wrapText="1"/>
      <protection locked="0"/>
    </xf>
    <xf numFmtId="49" fontId="23" fillId="0" borderId="36" xfId="4" applyNumberFormat="1" applyFont="1" applyFill="1" applyBorder="1" applyAlignment="1" applyProtection="1">
      <alignment horizontal="left" vertical="center"/>
      <protection locked="0"/>
    </xf>
    <xf numFmtId="49" fontId="23" fillId="0" borderId="37" xfId="4" applyNumberFormat="1" applyFont="1" applyFill="1" applyBorder="1" applyAlignment="1" applyProtection="1">
      <alignment horizontal="left" vertical="center"/>
      <protection locked="0"/>
    </xf>
  </cellXfs>
  <cellStyles count="17">
    <cellStyle name="Вывод" xfId="3" builtinId="21"/>
    <cellStyle name="Гиперссылка" xfId="5" builtinId="8"/>
    <cellStyle name="Денежный 2" xfId="6"/>
    <cellStyle name="Обычный" xfId="0" builtinId="0"/>
    <cellStyle name="Обычный 10" xfId="8"/>
    <cellStyle name="Обычный 2" xfId="4"/>
    <cellStyle name="Обычный 2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Плохой" xfId="2" builtinId="27"/>
    <cellStyle name="Процентный 2" xfId="7"/>
    <cellStyle name="Хороший" xfId="1" builtinId="26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 val="0"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indexed="6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Y$41" lockText="1" noThreeD="1"/>
</file>

<file path=xl/ctrlProps/ctrlProp2.xml><?xml version="1.0" encoding="utf-8"?>
<formControlPr xmlns="http://schemas.microsoft.com/office/spreadsheetml/2009/9/main" objectType="CheckBox" fmlaLink="$Y$44" lockText="1" noThreeD="1"/>
</file>

<file path=xl/ctrlProps/ctrlProp3.xml><?xml version="1.0" encoding="utf-8"?>
<formControlPr xmlns="http://schemas.microsoft.com/office/spreadsheetml/2009/9/main" objectType="CheckBox" fmlaLink="$Y$43" lockText="1" noThreeD="1"/>
</file>

<file path=xl/ctrlProps/ctrlProp4.xml><?xml version="1.0" encoding="utf-8"?>
<formControlPr xmlns="http://schemas.microsoft.com/office/spreadsheetml/2009/9/main" objectType="CheckBox" checked="Checked" fmlaLink="$Y$8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40</xdr:row>
          <xdr:rowOff>276225</xdr:rowOff>
        </xdr:from>
        <xdr:to>
          <xdr:col>20</xdr:col>
          <xdr:colOff>257175</xdr:colOff>
          <xdr:row>40</xdr:row>
          <xdr:rowOff>495300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43</xdr:row>
          <xdr:rowOff>28575</xdr:rowOff>
        </xdr:from>
        <xdr:to>
          <xdr:col>20</xdr:col>
          <xdr:colOff>276225</xdr:colOff>
          <xdr:row>43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42</xdr:row>
          <xdr:rowOff>28575</xdr:rowOff>
        </xdr:from>
        <xdr:to>
          <xdr:col>20</xdr:col>
          <xdr:colOff>266700</xdr:colOff>
          <xdr:row>42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80</xdr:row>
          <xdr:rowOff>66675</xdr:rowOff>
        </xdr:from>
        <xdr:to>
          <xdr:col>20</xdr:col>
          <xdr:colOff>285750</xdr:colOff>
          <xdr:row>81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72;&#1094;&#1080;&#1103;%20&#1069;&#1050;&#1054;&#1053;&#1054;&#1052;&#1048;&#1057;&#1058;&#1040;/&#1056;&#1072;&#1089;&#1095;&#1105;&#1090;%20&#1087;&#1086;%20&#1082;&#1072;&#1088;&#1090;&#1072;&#1084;%20&#1079;&#1072;&#1082;&#1072;&#1079;&#1072;/&#1050;&#1072;&#1088;&#1090;&#1072;%20&#1079;&#1072;&#1082;&#1072;&#1079;&#1072;_&#1050;&#1052;&#1054;_&#1057;&#1050;&#1047;_&#1053;&#1043;&#1050;-&#1048;&#1055;&#1050;&#1047;-&#1045;&#1074;&#1088;&#1086;(&#1061;&#1053;)_v3.49_&amp;_&#1053;&#1043;&#1050;-&#1057;&#1050;&#1052;_v2.36_(0.7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заказа НГК-ИПКЗ-Евро"/>
      <sheetName val="Карта заказа НГК-СКМ"/>
      <sheetName val="Расчёт"/>
      <sheetName val="Список всех листов"/>
      <sheetName val="Мощность"/>
      <sheetName val="Лист1"/>
      <sheetName val="Материальные ресурсы"/>
      <sheetName val="Шкаф_СКЗ_3_кВт_У2"/>
      <sheetName val="Шкаф_СКЗ_ИКП_3_кВт_У2"/>
      <sheetName val="Шкаф_СКЗ_5_кВт_У2"/>
      <sheetName val="Шкаф_СКЗ_ИКП_5_кВт_У2"/>
      <sheetName val="Шкаф_СКЗ_3_кВт_У1"/>
      <sheetName val="Шкаф_СКЗ_ИКП_3_кВт_У1"/>
      <sheetName val="Шкаф_СКЗ_5_кВт_У1"/>
      <sheetName val="Шкаф_СКЗ_ИКП_5_кВт_У1"/>
      <sheetName val="Шкаф_КМО_3_кВт_У2"/>
      <sheetName val="Шкаф_КМО_ИКП_3_кВт_У2"/>
      <sheetName val="Шкаф_КМО_5_кВт_У2"/>
      <sheetName val="Шкаф_КМО_ИКП_5_кВт_У2"/>
      <sheetName val="Шкаф_КМО_3_кВт_У1"/>
      <sheetName val="Шкаф_КМО_ИКП_3_кВт_У1"/>
      <sheetName val="Шкаф_КМО_5_кВт_У1"/>
      <sheetName val="Шкаф_КМО_ИКП_5_кВт_У1"/>
      <sheetName val="Шкаф_21U_600х450_IP20"/>
      <sheetName val="Шкаф_21U_ИКП_600х450_IP20"/>
      <sheetName val="Шкаф_27U_600х450_IP20"/>
      <sheetName val="Шкаф_27U_ИКП_600х450_IP20"/>
      <sheetName val="Шкаф_33U_600х450_IP20"/>
      <sheetName val="Шкаф_33U_ИКП_600х450_IP20"/>
      <sheetName val="Шкаф_21U_600х450_IP34"/>
      <sheetName val="Шкаф_21U_ИКП_600х450_IP34"/>
      <sheetName val="Шкаф_27U_600х450_IP34"/>
      <sheetName val="Шкаф_27U_ИКП_600х450_IP34"/>
      <sheetName val="Шкаф_33U_600х450_IP34"/>
      <sheetName val="Шкаф_33U_ИКП_600х450_IP34"/>
      <sheetName val="Многоканальный_1"/>
      <sheetName val="Многоканальный_2"/>
      <sheetName val="Многоканальный_3"/>
      <sheetName val="Многоканальный_4"/>
      <sheetName val="Шкаф_18U_КМО_пост._ток._У1"/>
      <sheetName val="Шкаф_18U_КМО_пост._ток._У2"/>
      <sheetName val="Шкаф_12U_СКЗ_пост._ток._У1"/>
      <sheetName val="Шкаф_12U_СКЗ_пост._ток._У2"/>
      <sheetName val="Шкаф_НГК_СКМ_ИКП_1_луч_У1"/>
      <sheetName val="Шкаф_НГК_СКМ_ИКП_2_луч_У1"/>
      <sheetName val="Шкаф_НГК_СКМ_ИКП_3_луч_У1"/>
      <sheetName val="Шкаф_НГК_СКМ_ИКП_4_луч_У1"/>
      <sheetName val="Шкаф_НГК_СКМ_ИКП_5_луч_У1"/>
      <sheetName val="Шкаф_НГК_СКМ_ИКП_1_луч_У2"/>
      <sheetName val="Шкаф_НГК_СКМ_ИКП_2_луч_У2"/>
      <sheetName val="Шкаф_НГК_СКМ_ИКП_3_луч_У2"/>
      <sheetName val="Шкаф_НГК_СКМ_ИКП_4_луч_У2"/>
      <sheetName val="Шкаф_НГК_СКМ_ИКП_5_луч_У2"/>
      <sheetName val="Модуль_НГК_БП_Евро_02_24"/>
      <sheetName val="Модуль_НГК_БП_Евро_24_02_24"/>
      <sheetName val="Модуль_НГК_БП_Евро_24_02_48"/>
      <sheetName val="Модуль_НГК_БП_Евро_48_02_24"/>
      <sheetName val="Модуль_НГК_БП_Евро_10_48"/>
      <sheetName val="Модуль_НГК_БП_Евро_10_48Ц"/>
      <sheetName val="Модуль_НГК_БП_Евро_10_96Ц"/>
      <sheetName val="Модуль_НГК_БП_Евро_125_48"/>
      <sheetName val="Модуль_НГК_БУ_Евро_3U_40HP"/>
      <sheetName val="Модуль_НГК_БУ_Евро_ИКП_3U_40HP"/>
      <sheetName val="Модуль_НГК_БУ_Евро_3U_14HP"/>
      <sheetName val="Модуль НГК-БУ-Евро(ПТ)"/>
      <sheetName val="Модуль НГК-БУ-Евро(ПТ) без инд"/>
      <sheetName val="АВР 230 В КМО 3 кВт"/>
      <sheetName val="АВР 230 В КМО (ИКП) 3 кВт"/>
      <sheetName val="АВР 230 В СКЗ 3 кВт"/>
      <sheetName val="АВР 230 В СКЗ (ИКП) 3 кВт"/>
      <sheetName val="АВР 230 В КМО 5 кВт"/>
      <sheetName val="АВР 230 В КМО (ИКП) 5 кВт"/>
      <sheetName val="АВР 230 В СКЗ 5 кВт"/>
      <sheetName val="АВР 230 В СКЗ (ИКП) 5 кВт"/>
      <sheetName val="Модуль АКБ БУ"/>
      <sheetName val="Система вентиляции"/>
      <sheetName val="Модуль НГК-КССМ"/>
      <sheetName val="Модуль НГК-КССМ(ИКП)"/>
      <sheetName val="Модуль КССМ(24)"/>
      <sheetName val="Модуль КССМ(48)"/>
      <sheetName val="Контроллер СКМ(ПТ) без инд"/>
      <sheetName val="УЗИП КССМ"/>
      <sheetName val="Модуль АКБ СКМ"/>
      <sheetName val="Счётчик Меркурий 201.5"/>
      <sheetName val="Счётчик Меркурий 203.2Т RB"/>
      <sheetName val="Подставка КМО 600х450х400"/>
      <sheetName val="Подставка КМО 600х450х300"/>
      <sheetName val="Подставка НГК-СКМ 600х600х800"/>
      <sheetName val="НГК-КИП-А"/>
      <sheetName val="НГК-КИП-С"/>
      <sheetName val="НГК-КИП-С(ИКП)"/>
      <sheetName val="НГК-КИП-СМ"/>
      <sheetName val="НГК-КИП-СМ(ИКП)"/>
      <sheetName val="НГК-КИП-М"/>
      <sheetName val="НГК-КИП-М(ИКП)"/>
      <sheetName val="ICF-1150-S-ST-T(MOXA)"/>
      <sheetName val="БСЗ_1_25"/>
      <sheetName val="БСЗ(О)-1-25"/>
      <sheetName val="БСЗ-1-25-Р"/>
      <sheetName val="БСЗ(O)-1-25-Р"/>
      <sheetName val="Подставка БСЗ-1 напольная"/>
      <sheetName val="Подставка БСЗ-1 на грунт"/>
      <sheetName val="БСЗ-2-25"/>
      <sheetName val="БСЗ(О)-2-25"/>
      <sheetName val="БСЗ-2-25-Р"/>
      <sheetName val="БСЗ(О)-2-25-Р"/>
      <sheetName val="БСЗ-3-25"/>
      <sheetName val="БСЗ(О)-3-25"/>
      <sheetName val="БСЗ-3-25-Р"/>
      <sheetName val="БСЗ(О)-3-25-Р"/>
      <sheetName val="БСЗ-4-25"/>
      <sheetName val="БСЗ(О)-4-25"/>
      <sheetName val="БСЗ-4-25-Р"/>
      <sheetName val="БСЗ(О)-4-25-Р"/>
      <sheetName val="БСЗ-1-50"/>
      <sheetName val="БСЗ(О)-1-50"/>
      <sheetName val="БСЗ-1-50-Р"/>
      <sheetName val="БСЗ(O)-1-50-Р"/>
      <sheetName val="БСЗ-2-50"/>
      <sheetName val="БСЗ(О)-2-50"/>
      <sheetName val="БСЗ-2-50-Р"/>
      <sheetName val="БСЗ(О)-2-50-Р"/>
      <sheetName val="БСЗ-3-50"/>
      <sheetName val="БСЗ(О)-3-50"/>
      <sheetName val="БСЗ-3-50-Р"/>
      <sheetName val="БСЗ(О)-3-50-Р"/>
      <sheetName val="БСЗ-4-50"/>
      <sheetName val="БСЗ(О)-4-50"/>
      <sheetName val="БСЗ-4-50-Р"/>
      <sheetName val="БСЗ(О)-4-50-Р"/>
      <sheetName val="Подставка БСЗ-4 напольная"/>
      <sheetName val="Подставка БСЗ-4 на грунт"/>
      <sheetName val="Плата БИ ДЕШК.301411.262-01"/>
      <sheetName val="УЗИП_БИ_НГК_СКМ"/>
      <sheetName val="УЗИП_БИ_НГК_СКМ_ИКП"/>
      <sheetName val="УЗИП_RS_485"/>
      <sheetName val="УЗИП_ДК"/>
      <sheetName val="УЗИП_ИКП"/>
      <sheetName val="УЗИП_ПП"/>
      <sheetName val="УЗИП_B20_HAKEL_30022"/>
      <sheetName val="УЗИП_PIII_230_HAKEL_24001"/>
      <sheetName val="УЗИП_SPC1_150_60B_HAKEL_10440"/>
      <sheetName val="УЗИП_SPC1.1_150_60B_HAKEL_10438"/>
      <sheetName val="Реле_времени"/>
      <sheetName val="Контактор_КМИ_23210_220"/>
      <sheetName val="Реле_40_52_9_012_0000_finder"/>
      <sheetName val="Розетка_95_05SPA_finder"/>
      <sheetName val="Модуль_БАВР"/>
      <sheetName val="Модуль_БАВР_2"/>
      <sheetName val="Реле_времени_2"/>
      <sheetName val="Контактор_Albright_PC61"/>
      <sheetName val="Реле_40_52_9_012_0000_finder_2"/>
      <sheetName val="Розетка_95_05SPA_finder_2"/>
      <sheetName val="Корпус_Модуля_АКБ"/>
      <sheetName val="Дополнительные_Блоки_АКБ"/>
      <sheetName val="Модуль_НГК_БП_Евро_24_02_24_2"/>
      <sheetName val="НГК_БП_Евро_10_48_2"/>
      <sheetName val="НГК_БП_Евро_10_48_Ц2"/>
      <sheetName val="Модуль_НГК_БУ_Евро_ИКП_3U_40HP2"/>
      <sheetName val="Модуль_НГК_БУ_Евро_ПТ_2"/>
      <sheetName val="Счётчик_203_2Т"/>
      <sheetName val="Счётчик_Меркурий_201_5"/>
      <sheetName val="УЗИП_КССМ2"/>
    </sheetNames>
    <sheetDataSet>
      <sheetData sheetId="0">
        <row r="1">
          <cell r="BD1" t="str">
            <v>КМО230 В (перем. ток)</v>
          </cell>
          <cell r="BI1" t="str">
            <v>КМО</v>
          </cell>
        </row>
        <row r="2">
          <cell r="BD2" t="str">
            <v>КМО230 В (перем. ток)</v>
          </cell>
          <cell r="BI2" t="str">
            <v>СКЗ</v>
          </cell>
          <cell r="BP2" t="str">
            <v>КМО1230 В (перем. ток)</v>
          </cell>
        </row>
        <row r="3">
          <cell r="BD3" t="str">
            <v>КМО230 В (перем. ток)</v>
          </cell>
          <cell r="BP3" t="str">
            <v>КМО230 В (перем. ток)</v>
          </cell>
        </row>
        <row r="4">
          <cell r="BD4" t="str">
            <v>КМО230 В (перем. ток)</v>
          </cell>
        </row>
        <row r="5">
          <cell r="BD5" t="str">
            <v>КМО230 В (перем. ток)</v>
          </cell>
        </row>
        <row r="6">
          <cell r="BD6" t="str">
            <v>КМО230 В (перем. ток)</v>
          </cell>
        </row>
        <row r="7">
          <cell r="BD7" t="str">
            <v>СКЗ230 В (перем. ток)</v>
          </cell>
        </row>
        <row r="8">
          <cell r="BD8" t="str">
            <v>СКЗ230 В (перем. ток)</v>
          </cell>
        </row>
        <row r="9">
          <cell r="BD9" t="str">
            <v>СКЗ230 В (перем. ток)</v>
          </cell>
        </row>
        <row r="10">
          <cell r="BD10" t="str">
            <v>СКЗ230 В (перем. ток)</v>
          </cell>
        </row>
        <row r="11">
          <cell r="BD11" t="str">
            <v>СКЗ230 В (перем. ток)</v>
          </cell>
        </row>
        <row r="12">
          <cell r="BD12" t="str">
            <v>СКЗ230 В (перем. ток)</v>
          </cell>
        </row>
        <row r="13">
          <cell r="BD13" t="str">
            <v>СКЗ230 В (перем. ток)</v>
          </cell>
        </row>
        <row r="14">
          <cell r="BD14" t="str">
            <v>СКЗ230 В (перем. ток)</v>
          </cell>
        </row>
        <row r="15">
          <cell r="BD15" t="str">
            <v>СКЗ230 В (перем. ток)</v>
          </cell>
        </row>
        <row r="16">
          <cell r="BD16" t="str">
            <v>СКЗ230 В (перем. ток)</v>
          </cell>
        </row>
        <row r="17">
          <cell r="BD17" t="str">
            <v>СКЗ230 В (перем. ток)</v>
          </cell>
        </row>
        <row r="18">
          <cell r="BD18" t="str">
            <v>СКЗ230 В (перем. ток)</v>
          </cell>
        </row>
        <row r="19">
          <cell r="BD19" t="str">
            <v>СКЗ230 В (перем. ток)</v>
          </cell>
        </row>
        <row r="20">
          <cell r="BD20" t="str">
            <v>СКЗ230 В (перем. ток)</v>
          </cell>
        </row>
        <row r="21">
          <cell r="BD21" t="str">
            <v>СКЗ230 В (перем. ток)</v>
          </cell>
        </row>
        <row r="22">
          <cell r="BD22" t="str">
            <v>СКЗ230 В (перем. ток)</v>
          </cell>
        </row>
        <row r="23">
          <cell r="BD23" t="str">
            <v>СКЗ230 В (перем. ток)</v>
          </cell>
        </row>
        <row r="24">
          <cell r="BD24" t="str">
            <v>СКЗ230 В (перем. ток)</v>
          </cell>
        </row>
        <row r="25">
          <cell r="BD25" t="str">
            <v>СКЗ230 В (перем. ток)</v>
          </cell>
        </row>
        <row r="26">
          <cell r="BD26" t="str">
            <v>СКЗ230 В (перем. ток)</v>
          </cell>
        </row>
        <row r="27">
          <cell r="BD27" t="str">
            <v>СКЗ230 В (перем. ток)</v>
          </cell>
        </row>
        <row r="28">
          <cell r="BD28" t="str">
            <v>СКЗ230 В (перем. ток)</v>
          </cell>
        </row>
        <row r="29">
          <cell r="BD29" t="str">
            <v>СКЗ230 В (перем. ток)</v>
          </cell>
        </row>
        <row r="30">
          <cell r="BD30" t="str">
            <v>СКЗ230 В (перем. ток)</v>
          </cell>
        </row>
        <row r="31">
          <cell r="BD31" t="str">
            <v>КМО24 В (пост. ток)</v>
          </cell>
        </row>
        <row r="32">
          <cell r="BD32" t="str">
            <v>КМО24 В (пост. ток)</v>
          </cell>
        </row>
        <row r="33">
          <cell r="BD33" t="str">
            <v>КМО24 В (пост. ток)</v>
          </cell>
        </row>
        <row r="34">
          <cell r="BD34" t="str">
            <v>СКЗ24 В (пост. ток)</v>
          </cell>
        </row>
        <row r="35">
          <cell r="BD35" t="str">
            <v>СКЗ24 В (пост. ток)</v>
          </cell>
        </row>
        <row r="36">
          <cell r="BD36" t="str">
            <v>СКЗ24 В (пост. ток)</v>
          </cell>
        </row>
        <row r="37">
          <cell r="BD37" t="str">
            <v>КМО48 В (пост. ток)</v>
          </cell>
        </row>
        <row r="38">
          <cell r="BD38" t="str">
            <v>КМО48 В (пост. ток)</v>
          </cell>
        </row>
        <row r="39">
          <cell r="BD39" t="str">
            <v>КМО48 В (пост. ток)</v>
          </cell>
        </row>
        <row r="40">
          <cell r="BD40" t="str">
            <v>СКЗ48 В (пост. ток)</v>
          </cell>
        </row>
        <row r="41">
          <cell r="BD41" t="str">
            <v>СКЗ48 В (пост. ток)</v>
          </cell>
        </row>
        <row r="42">
          <cell r="BD42" t="str">
            <v>СКЗ48 В (пост. ток)</v>
          </cell>
        </row>
        <row r="189">
          <cell r="BG189" t="str">
            <v>Наименование</v>
          </cell>
        </row>
        <row r="190">
          <cell r="BG190" t="str">
            <v>КМО1230 В (перем. ток)</v>
          </cell>
        </row>
        <row r="191">
          <cell r="BG191" t="str">
            <v>КМО1230 В (перем. ток)</v>
          </cell>
        </row>
        <row r="192">
          <cell r="BG192" t="str">
            <v>КМО1230 В (перем. ток)</v>
          </cell>
        </row>
        <row r="193">
          <cell r="BG193" t="str">
            <v>КМО1230 В (перем. ток)</v>
          </cell>
        </row>
        <row r="194">
          <cell r="BG194" t="str">
            <v>КМО1230 В (перем. ток)</v>
          </cell>
        </row>
        <row r="195">
          <cell r="BG195" t="str">
            <v>КМО1230 В (перем. ток)</v>
          </cell>
        </row>
        <row r="196">
          <cell r="BG196" t="str">
            <v>КМО1230 В (перем. ток)</v>
          </cell>
        </row>
        <row r="197">
          <cell r="BG197" t="str">
            <v>КМО1230 В (перем. ток)</v>
          </cell>
        </row>
        <row r="198">
          <cell r="BG198" t="str">
            <v>КМО1230 В (перем. ток)</v>
          </cell>
        </row>
        <row r="199">
          <cell r="BG199" t="str">
            <v>КМО1230 В (перем. ток)</v>
          </cell>
        </row>
        <row r="200">
          <cell r="BG200" t="str">
            <v>КМО1230 В (перем. ток)</v>
          </cell>
        </row>
        <row r="201">
          <cell r="BG201" t="str">
            <v>КМО1230 В (перем. ток)</v>
          </cell>
        </row>
        <row r="202">
          <cell r="BG202" t="str">
            <v>КМО1230 В (перем. ток)</v>
          </cell>
        </row>
        <row r="203">
          <cell r="BG203" t="str">
            <v>КМО1230 В (перем. ток)</v>
          </cell>
        </row>
        <row r="204">
          <cell r="BG204" t="str">
            <v>КМО1230 В (перем. ток)</v>
          </cell>
        </row>
        <row r="205">
          <cell r="BG205" t="str">
            <v>КМО1230 В (перем. ток)</v>
          </cell>
        </row>
        <row r="206">
          <cell r="BG206" t="str">
            <v>КМО1230 В (перем. ток)</v>
          </cell>
        </row>
        <row r="207">
          <cell r="BG207" t="str">
            <v>КМО1230 В (перем. ток)</v>
          </cell>
        </row>
        <row r="208">
          <cell r="BG208" t="str">
            <v>КМО1230 В (перем. ток)</v>
          </cell>
        </row>
        <row r="209">
          <cell r="BG209" t="str">
            <v>КМО1230 В (перем. ток)</v>
          </cell>
        </row>
        <row r="210">
          <cell r="BG210" t="str">
            <v>КМО1230 В (перем. ток)</v>
          </cell>
        </row>
        <row r="211">
          <cell r="BG211" t="str">
            <v>КМО2230 В (перем. ток)</v>
          </cell>
        </row>
        <row r="212">
          <cell r="BG212" t="str">
            <v>КМО2230 В (перем. ток)</v>
          </cell>
        </row>
        <row r="213">
          <cell r="BG213" t="str">
            <v>КМО2230 В (перем. ток)</v>
          </cell>
        </row>
        <row r="214">
          <cell r="BG214" t="str">
            <v>КМО2230 В (перем. ток)</v>
          </cell>
        </row>
        <row r="215">
          <cell r="BG215" t="str">
            <v>КМО2230 В (перем. ток)</v>
          </cell>
        </row>
        <row r="216">
          <cell r="BG216" t="str">
            <v>КМО2230 В (перем. ток)</v>
          </cell>
        </row>
        <row r="217">
          <cell r="BG217" t="str">
            <v>КМО2230 В (перем. ток)</v>
          </cell>
        </row>
        <row r="218">
          <cell r="BG218" t="str">
            <v>КМО2230 В (перем. ток)</v>
          </cell>
        </row>
        <row r="219">
          <cell r="BG219" t="str">
            <v>КМО2230 В (перем. ток)</v>
          </cell>
        </row>
        <row r="220">
          <cell r="BG220" t="str">
            <v>КМО2230 В (перем. ток)</v>
          </cell>
        </row>
        <row r="221">
          <cell r="BG221" t="str">
            <v>КМО2230 В (перем. ток)</v>
          </cell>
        </row>
        <row r="222">
          <cell r="BG222" t="str">
            <v>КМО2230 В (перем. ток)</v>
          </cell>
        </row>
        <row r="223">
          <cell r="BG223" t="str">
            <v>КМО2230 В (перем. ток)</v>
          </cell>
        </row>
        <row r="224">
          <cell r="BG224" t="str">
            <v>КМО2230 В (перем. ток)</v>
          </cell>
        </row>
        <row r="225">
          <cell r="BG225" t="str">
            <v>КМО2230 В (перем. ток)</v>
          </cell>
        </row>
        <row r="226">
          <cell r="BG226" t="str">
            <v>КМО2230 В (перем. ток)</v>
          </cell>
        </row>
        <row r="227">
          <cell r="BG227" t="str">
            <v>КМО3230 В (перем. ток)</v>
          </cell>
        </row>
        <row r="228">
          <cell r="BG228" t="str">
            <v>КМО3230 В (перем. ток)</v>
          </cell>
        </row>
        <row r="229">
          <cell r="BG229" t="str">
            <v>КМО3230 В (перем. ток)</v>
          </cell>
        </row>
        <row r="230">
          <cell r="BG230" t="str">
            <v>КМО3230 В (перем. ток)</v>
          </cell>
        </row>
        <row r="231">
          <cell r="BG231" t="str">
            <v>КМО3230 В (перем. ток)</v>
          </cell>
        </row>
        <row r="232">
          <cell r="BG232" t="str">
            <v>КМО3230 В (перем. ток)</v>
          </cell>
        </row>
        <row r="233">
          <cell r="BG233" t="str">
            <v>КМО3230 В (перем. ток)</v>
          </cell>
        </row>
        <row r="234">
          <cell r="BG234" t="str">
            <v>КМО3230 В (перем. ток)</v>
          </cell>
        </row>
        <row r="235">
          <cell r="BG235" t="str">
            <v>КМО3230 В (перем. ток)</v>
          </cell>
        </row>
        <row r="236">
          <cell r="BG236" t="str">
            <v>КМО3230 В (перем. ток)</v>
          </cell>
        </row>
        <row r="237">
          <cell r="BG237" t="str">
            <v>КМО3230 В (перем. ток)</v>
          </cell>
        </row>
        <row r="238">
          <cell r="BG238" t="str">
            <v>КМО4230 В (перем. ток)</v>
          </cell>
        </row>
        <row r="239">
          <cell r="BG239" t="str">
            <v>КМО4230 В (перем. ток)</v>
          </cell>
        </row>
        <row r="240">
          <cell r="BG240" t="str">
            <v>КМО4230 В (перем. ток)</v>
          </cell>
        </row>
        <row r="241">
          <cell r="BG241" t="str">
            <v>КМО4230 В (перем. ток)</v>
          </cell>
        </row>
        <row r="242">
          <cell r="BG242" t="str">
            <v>КМО4230 В (перем. ток)</v>
          </cell>
        </row>
        <row r="243">
          <cell r="BG243" t="str">
            <v>КМО4230 В (перем. ток)</v>
          </cell>
        </row>
        <row r="244">
          <cell r="BG244" t="str">
            <v>КМО4230 В (перем. ток)</v>
          </cell>
        </row>
        <row r="245">
          <cell r="BG245" t="str">
            <v>КМО4230 В (перем. ток)</v>
          </cell>
        </row>
        <row r="246">
          <cell r="BG246" t="str">
            <v>КМО5230 В (перем. ток)</v>
          </cell>
        </row>
        <row r="247">
          <cell r="BG247" t="str">
            <v>КМО5230 В (перем. ток)</v>
          </cell>
        </row>
        <row r="248">
          <cell r="BG248" t="str">
            <v>КМО6230 В (перем. ток)</v>
          </cell>
        </row>
        <row r="249">
          <cell r="BG249" t="str">
            <v>КМО6230 В (перем. ток)</v>
          </cell>
        </row>
        <row r="250">
          <cell r="BG250" t="str">
            <v>СКЗ1230 В (перем. ток)</v>
          </cell>
        </row>
        <row r="251">
          <cell r="BG251" t="str">
            <v>СКЗ1230 В (перем. ток)</v>
          </cell>
        </row>
        <row r="252">
          <cell r="BG252" t="str">
            <v>СКЗ1230 В (перем. ток)</v>
          </cell>
        </row>
        <row r="253">
          <cell r="BG253" t="str">
            <v>СКЗ1230 В (перем. ток)</v>
          </cell>
        </row>
        <row r="254">
          <cell r="BG254" t="str">
            <v>СКЗ1230 В (перем. ток)</v>
          </cell>
        </row>
        <row r="255">
          <cell r="BG255" t="str">
            <v>СКЗ1230 В (перем. ток)</v>
          </cell>
        </row>
        <row r="256">
          <cell r="BG256" t="str">
            <v>СКЗ1230 В (перем. ток)</v>
          </cell>
        </row>
        <row r="257">
          <cell r="BG257" t="str">
            <v>СКЗ1230 В (перем. ток)</v>
          </cell>
        </row>
        <row r="258">
          <cell r="BG258" t="str">
            <v>СКЗ1230 В (перем. ток)</v>
          </cell>
        </row>
        <row r="259">
          <cell r="BG259" t="str">
            <v>СКЗ1230 В (перем. ток)</v>
          </cell>
        </row>
        <row r="260">
          <cell r="BG260" t="str">
            <v>СКЗ1230 В (перем. ток)</v>
          </cell>
        </row>
        <row r="261">
          <cell r="BG261" t="str">
            <v>СКЗ1230 В (перем. ток)</v>
          </cell>
        </row>
        <row r="262">
          <cell r="BG262" t="str">
            <v>СКЗ1230 В (перем. ток)</v>
          </cell>
        </row>
        <row r="263">
          <cell r="BG263" t="str">
            <v>СКЗ1230 В (перем. ток)</v>
          </cell>
        </row>
        <row r="264">
          <cell r="BG264" t="str">
            <v>СКЗ1230 В (перем. ток)</v>
          </cell>
        </row>
        <row r="265">
          <cell r="BG265" t="str">
            <v>СКЗ1230 В (перем. ток)</v>
          </cell>
        </row>
        <row r="266">
          <cell r="BG266" t="str">
            <v>СКЗ1230 В (перем. ток)</v>
          </cell>
        </row>
        <row r="267">
          <cell r="BG267" t="str">
            <v>СКЗ1230 В (перем. ток)</v>
          </cell>
        </row>
        <row r="268">
          <cell r="BG268" t="str">
            <v>СКЗ1230 В (перем. ток)</v>
          </cell>
        </row>
        <row r="269">
          <cell r="BG269" t="str">
            <v>СКЗ1230 В (перем. ток)</v>
          </cell>
        </row>
        <row r="270">
          <cell r="BG270" t="str">
            <v>СКЗ1230 В (перем. ток)</v>
          </cell>
        </row>
        <row r="271">
          <cell r="BG271" t="str">
            <v>СКЗ2230 В (перем. ток)</v>
          </cell>
        </row>
        <row r="272">
          <cell r="BG272" t="str">
            <v>СКЗ2230 В (перем. ток)</v>
          </cell>
        </row>
        <row r="273">
          <cell r="BG273" t="str">
            <v>СКЗ2230 В (перем. ток)</v>
          </cell>
        </row>
        <row r="274">
          <cell r="BG274" t="str">
            <v>СКЗ2230 В (перем. ток)</v>
          </cell>
        </row>
        <row r="275">
          <cell r="BG275" t="str">
            <v>СКЗ2230 В (перем. ток)</v>
          </cell>
        </row>
        <row r="276">
          <cell r="BG276" t="str">
            <v>СКЗ2230 В (перем. ток)</v>
          </cell>
        </row>
        <row r="277">
          <cell r="BG277" t="str">
            <v>СКЗ2230 В (перем. ток)</v>
          </cell>
        </row>
        <row r="278">
          <cell r="BG278" t="str">
            <v>СКЗ2230 В (перем. ток)</v>
          </cell>
        </row>
        <row r="279">
          <cell r="BG279" t="str">
            <v>СКЗ2230 В (перем. ток)</v>
          </cell>
        </row>
        <row r="280">
          <cell r="BG280" t="str">
            <v>СКЗ2230 В (перем. ток)</v>
          </cell>
        </row>
        <row r="281">
          <cell r="BG281" t="str">
            <v>СКЗ2230 В (перем. ток)</v>
          </cell>
        </row>
        <row r="282">
          <cell r="BG282" t="str">
            <v>СКЗ2230 В (перем. ток)</v>
          </cell>
        </row>
        <row r="283">
          <cell r="BG283" t="str">
            <v>СКЗ2230 В (перем. ток)</v>
          </cell>
        </row>
        <row r="284">
          <cell r="BG284" t="str">
            <v>СКЗ2230 В (перем. ток)</v>
          </cell>
        </row>
        <row r="285">
          <cell r="BG285" t="str">
            <v>СКЗ2230 В (перем. ток)</v>
          </cell>
        </row>
        <row r="286">
          <cell r="BG286" t="str">
            <v>СКЗ2230 В (перем. ток)</v>
          </cell>
        </row>
        <row r="287">
          <cell r="BG287" t="str">
            <v>СКЗ2230 В (перем. ток)</v>
          </cell>
        </row>
        <row r="288">
          <cell r="BG288" t="str">
            <v>СКЗ2230 В (перем. ток)</v>
          </cell>
        </row>
        <row r="289">
          <cell r="BG289" t="str">
            <v>СКЗ2230 В (перем. ток)</v>
          </cell>
        </row>
        <row r="290">
          <cell r="BG290" t="str">
            <v>СКЗ2230 В (перем. ток)</v>
          </cell>
        </row>
        <row r="291">
          <cell r="BG291" t="str">
            <v>СКЗ2230 В (перем. ток)</v>
          </cell>
        </row>
        <row r="292">
          <cell r="BG292" t="str">
            <v>СКЗ3230 В (перем. ток)</v>
          </cell>
        </row>
        <row r="293">
          <cell r="BG293" t="str">
            <v>СКЗ3230 В (перем. ток)</v>
          </cell>
        </row>
        <row r="294">
          <cell r="BG294" t="str">
            <v>СКЗ3230 В (перем. ток)</v>
          </cell>
        </row>
        <row r="295">
          <cell r="BG295" t="str">
            <v>СКЗ3230 В (перем. ток)</v>
          </cell>
        </row>
        <row r="296">
          <cell r="BG296" t="str">
            <v>СКЗ3230 В (перем. ток)</v>
          </cell>
        </row>
        <row r="297">
          <cell r="BG297" t="str">
            <v>СКЗ3230 В (перем. ток)</v>
          </cell>
        </row>
        <row r="298">
          <cell r="BG298" t="str">
            <v>СКЗ3230 В (перем. ток)</v>
          </cell>
        </row>
        <row r="299">
          <cell r="BG299" t="str">
            <v>СКЗ3230 В (перем. ток)</v>
          </cell>
        </row>
        <row r="300">
          <cell r="BG300" t="str">
            <v>СКЗ3230 В (перем. ток)</v>
          </cell>
        </row>
        <row r="301">
          <cell r="BG301" t="str">
            <v>СКЗ3230 В (перем. ток)</v>
          </cell>
        </row>
        <row r="302">
          <cell r="BG302" t="str">
            <v>СКЗ3230 В (перем. ток)</v>
          </cell>
        </row>
        <row r="303">
          <cell r="BG303" t="str">
            <v>СКЗ3230 В (перем. ток)</v>
          </cell>
        </row>
        <row r="304">
          <cell r="BG304" t="str">
            <v>СКЗ3230 В (перем. ток)</v>
          </cell>
        </row>
        <row r="305">
          <cell r="BG305" t="str">
            <v>СКЗ3230 В (перем. ток)</v>
          </cell>
        </row>
        <row r="306">
          <cell r="BG306" t="str">
            <v>СКЗ3230 В (перем. ток)</v>
          </cell>
        </row>
        <row r="307">
          <cell r="BG307" t="str">
            <v>СКЗ3230 В (перем. ток)</v>
          </cell>
        </row>
        <row r="308">
          <cell r="BG308" t="str">
            <v>СКЗ4230 В (перем. ток)</v>
          </cell>
        </row>
        <row r="309">
          <cell r="BG309" t="str">
            <v>СКЗ4230 В (перем. ток)</v>
          </cell>
        </row>
        <row r="310">
          <cell r="BG310" t="str">
            <v>СКЗ4230 В (перем. ток)</v>
          </cell>
        </row>
        <row r="311">
          <cell r="BG311" t="str">
            <v>СКЗ4230 В (перем. ток)</v>
          </cell>
        </row>
        <row r="312">
          <cell r="BG312" t="str">
            <v>СКЗ4230 В (перем. ток)</v>
          </cell>
        </row>
        <row r="313">
          <cell r="BG313" t="str">
            <v>СКЗ4230 В (перем. ток)</v>
          </cell>
        </row>
        <row r="314">
          <cell r="BG314" t="str">
            <v>СКЗ4230 В (перем. ток)</v>
          </cell>
        </row>
        <row r="315">
          <cell r="BG315" t="str">
            <v>СКЗ4230 В (перем. ток)</v>
          </cell>
        </row>
        <row r="316">
          <cell r="BG316" t="str">
            <v>СКЗ4230 В (перем. ток)</v>
          </cell>
        </row>
        <row r="317">
          <cell r="BG317" t="str">
            <v>СКЗ4230 В (перем. ток)</v>
          </cell>
        </row>
        <row r="318">
          <cell r="BG318" t="str">
            <v>СКЗ4230 В (перем. ток)</v>
          </cell>
        </row>
        <row r="319">
          <cell r="BG319" t="str">
            <v>СКЗ4230 В (перем. ток)</v>
          </cell>
        </row>
        <row r="320">
          <cell r="BG320" t="str">
            <v>СКЗ4230 В (перем. ток)</v>
          </cell>
        </row>
        <row r="321">
          <cell r="BG321" t="str">
            <v>СКЗ4230 В (перем. ток)</v>
          </cell>
        </row>
        <row r="322">
          <cell r="BG322" t="str">
            <v>СКЗ4230 В (перем. ток)</v>
          </cell>
        </row>
        <row r="323">
          <cell r="BG323" t="str">
            <v>СКЗ4230 В (перем. ток)</v>
          </cell>
        </row>
        <row r="324">
          <cell r="BG324" t="str">
            <v>СКЗ5230 В (перем. ток)</v>
          </cell>
        </row>
        <row r="325">
          <cell r="BG325" t="str">
            <v>СКЗ5230 В (перем. ток)</v>
          </cell>
        </row>
        <row r="326">
          <cell r="BG326" t="str">
            <v>СКЗ5230 В (перем. ток)</v>
          </cell>
        </row>
        <row r="327">
          <cell r="BG327" t="str">
            <v>СКЗ5230 В (перем. ток)</v>
          </cell>
        </row>
        <row r="328">
          <cell r="BG328" t="str">
            <v>СКЗ5230 В (перем. ток)</v>
          </cell>
        </row>
        <row r="329">
          <cell r="BG329" t="str">
            <v>СКЗ5230 В (перем. ток)</v>
          </cell>
        </row>
        <row r="330">
          <cell r="BG330" t="str">
            <v>СКЗ5230 В (перем. ток)</v>
          </cell>
        </row>
        <row r="331">
          <cell r="BG331" t="str">
            <v>СКЗ5230 В (перем. ток)</v>
          </cell>
        </row>
        <row r="332">
          <cell r="BG332" t="str">
            <v>СКЗ5230 В (перем. ток)</v>
          </cell>
        </row>
        <row r="333">
          <cell r="BG333" t="str">
            <v>СКЗ5230 В (перем. ток)</v>
          </cell>
        </row>
        <row r="334">
          <cell r="BG334" t="str">
            <v>СКЗ5230 В (перем. ток)</v>
          </cell>
        </row>
        <row r="335">
          <cell r="BG335" t="str">
            <v>СКЗ6230 В (перем. ток)</v>
          </cell>
        </row>
        <row r="336">
          <cell r="BG336" t="str">
            <v>СКЗ6230 В (перем. ток)</v>
          </cell>
        </row>
        <row r="337">
          <cell r="BG337" t="str">
            <v>СКЗ6230 В (перем. ток)</v>
          </cell>
        </row>
        <row r="338">
          <cell r="BG338" t="str">
            <v>СКЗ6230 В (перем. ток)</v>
          </cell>
        </row>
        <row r="339">
          <cell r="BG339" t="str">
            <v>СКЗ6230 В (перем. ток)</v>
          </cell>
        </row>
        <row r="340">
          <cell r="BG340" t="str">
            <v>СКЗ6230 В (перем. ток)</v>
          </cell>
        </row>
        <row r="341">
          <cell r="BG341" t="str">
            <v>СКЗ6230 В (перем. ток)</v>
          </cell>
        </row>
        <row r="342">
          <cell r="BG342" t="str">
            <v>СКЗ6230 В (перем. ток)</v>
          </cell>
        </row>
        <row r="343">
          <cell r="BG343" t="str">
            <v>СКЗ6230 В (перем. ток)</v>
          </cell>
        </row>
        <row r="344">
          <cell r="BG344" t="str">
            <v>СКЗ6230 В (перем. ток)</v>
          </cell>
        </row>
        <row r="345">
          <cell r="BG345" t="str">
            <v>СКЗ6230 В (перем. ток)</v>
          </cell>
        </row>
        <row r="346">
          <cell r="BG346" t="str">
            <v>СКЗ7230 В (перем. ток)</v>
          </cell>
        </row>
        <row r="347">
          <cell r="BG347" t="str">
            <v>СКЗ7230 В (перем. ток)</v>
          </cell>
        </row>
        <row r="348">
          <cell r="BG348" t="str">
            <v>СКЗ7230 В (перем. ток)</v>
          </cell>
        </row>
        <row r="349">
          <cell r="BG349" t="str">
            <v>СКЗ7230 В (перем. ток)</v>
          </cell>
        </row>
        <row r="350">
          <cell r="BG350" t="str">
            <v>СКЗ7230 В (перем. ток)</v>
          </cell>
        </row>
        <row r="351">
          <cell r="BG351" t="str">
            <v>СКЗ7230 В (перем. ток)</v>
          </cell>
        </row>
        <row r="352">
          <cell r="BG352" t="str">
            <v>СКЗ7230 В (перем. ток)</v>
          </cell>
        </row>
        <row r="353">
          <cell r="BG353" t="str">
            <v>СКЗ7230 В (перем. ток)</v>
          </cell>
        </row>
        <row r="354">
          <cell r="BG354" t="str">
            <v>СКЗ8230 В (перем. ток)</v>
          </cell>
        </row>
        <row r="355">
          <cell r="BG355" t="str">
            <v>СКЗ8230 В (перем. ток)</v>
          </cell>
        </row>
        <row r="356">
          <cell r="BG356" t="str">
            <v>СКЗ8230 В (перем. ток)</v>
          </cell>
        </row>
        <row r="357">
          <cell r="BG357" t="str">
            <v>СКЗ8230 В (перем. ток)</v>
          </cell>
        </row>
        <row r="358">
          <cell r="BG358" t="str">
            <v>СКЗ8230 В (перем. ток)</v>
          </cell>
        </row>
        <row r="359">
          <cell r="BG359" t="str">
            <v>СКЗ8230 В (перем. ток)</v>
          </cell>
        </row>
        <row r="360">
          <cell r="BG360" t="str">
            <v>СКЗ8230 В (перем. ток)</v>
          </cell>
        </row>
        <row r="361">
          <cell r="BG361" t="str">
            <v>СКЗ8230 В (перем. ток)</v>
          </cell>
        </row>
        <row r="362">
          <cell r="BG362" t="str">
            <v>СКЗ9230 В (перем. ток)</v>
          </cell>
        </row>
        <row r="363">
          <cell r="BG363" t="str">
            <v>СКЗ9230 В (перем. ток)</v>
          </cell>
        </row>
        <row r="364">
          <cell r="BG364" t="str">
            <v>СКЗ10230 В (перем. ток)</v>
          </cell>
        </row>
        <row r="365">
          <cell r="BG365" t="str">
            <v>СКЗ10230 В (перем. ток)</v>
          </cell>
        </row>
        <row r="366">
          <cell r="BG366" t="str">
            <v>СКЗ11230 В (перем. ток)</v>
          </cell>
        </row>
        <row r="367">
          <cell r="BG367" t="str">
            <v>СКЗ11230 В (перем. ток)</v>
          </cell>
        </row>
        <row r="368">
          <cell r="BG368" t="str">
            <v>СКЗ12230 В (перем. ток)</v>
          </cell>
        </row>
        <row r="369">
          <cell r="BG369" t="str">
            <v>СКЗ12230 В (перем. ток)</v>
          </cell>
        </row>
        <row r="370">
          <cell r="BG370" t="str">
            <v>СКЗ13230 В (перем. ток)</v>
          </cell>
        </row>
        <row r="371">
          <cell r="BG371" t="str">
            <v>СКЗ13230 В (перем. ток)</v>
          </cell>
        </row>
        <row r="372">
          <cell r="BG372" t="str">
            <v>СКЗ14230 В (перем. ток)</v>
          </cell>
        </row>
        <row r="373">
          <cell r="BG373" t="str">
            <v>СКЗ14230 В (перем. ток)</v>
          </cell>
        </row>
        <row r="374">
          <cell r="BG374" t="str">
            <v>СКЗ15230 В (перем. ток)</v>
          </cell>
        </row>
        <row r="375">
          <cell r="BG375" t="str">
            <v>СКЗ15230 В (перем. ток)</v>
          </cell>
        </row>
        <row r="376">
          <cell r="BG376" t="str">
            <v>СКЗ16230 В (перем. ток)</v>
          </cell>
        </row>
        <row r="377">
          <cell r="BG377" t="str">
            <v>СКЗ16230 В (перем. ток)</v>
          </cell>
        </row>
        <row r="378">
          <cell r="BG378" t="str">
            <v>СКЗ17230 В (перем. ток)</v>
          </cell>
        </row>
        <row r="379">
          <cell r="BG379" t="str">
            <v>СКЗ17230 В (перем. ток)</v>
          </cell>
        </row>
        <row r="380">
          <cell r="BG380" t="str">
            <v>СКЗ18230 В (перем. ток)</v>
          </cell>
        </row>
        <row r="381">
          <cell r="BG381" t="str">
            <v>СКЗ18230 В (перем. ток)</v>
          </cell>
        </row>
        <row r="382">
          <cell r="BG382" t="str">
            <v>СКЗ19230 В (перем. ток)</v>
          </cell>
        </row>
        <row r="383">
          <cell r="BG383" t="str">
            <v>СКЗ19230 В (перем. ток)</v>
          </cell>
        </row>
        <row r="384">
          <cell r="BG384" t="str">
            <v>СКЗ20230 В (перем. ток)</v>
          </cell>
        </row>
        <row r="385">
          <cell r="BG385" t="str">
            <v>СКЗ20230 В (перем. ток)</v>
          </cell>
        </row>
        <row r="386">
          <cell r="BG386" t="str">
            <v>СКЗ21230 В (перем. ток)</v>
          </cell>
        </row>
        <row r="387">
          <cell r="BG387" t="str">
            <v>СКЗ21230 В (перем. ток)</v>
          </cell>
        </row>
        <row r="388">
          <cell r="BG388" t="str">
            <v>СКЗ22230 В (перем. ток)</v>
          </cell>
        </row>
        <row r="389">
          <cell r="BG389" t="str">
            <v>СКЗ22230 В (перем. ток)</v>
          </cell>
        </row>
        <row r="390">
          <cell r="BG390" t="str">
            <v>СКЗ23230 В (перем. ток)</v>
          </cell>
        </row>
        <row r="391">
          <cell r="BG391" t="str">
            <v>СКЗ23230 В (перем. ток)</v>
          </cell>
        </row>
        <row r="392">
          <cell r="BG392" t="str">
            <v>СКЗ24230 В (перем. ток)</v>
          </cell>
        </row>
        <row r="393">
          <cell r="BG393" t="str">
            <v>СКЗ24230 В (перем. ток)</v>
          </cell>
        </row>
        <row r="394">
          <cell r="BG394" t="str">
            <v>КМО124 В (пост. ток)</v>
          </cell>
        </row>
        <row r="395">
          <cell r="BG395" t="str">
            <v>КМО124 В (пост. ток)</v>
          </cell>
        </row>
        <row r="396">
          <cell r="BG396" t="str">
            <v>КМО124 В (пост. ток)</v>
          </cell>
        </row>
        <row r="397">
          <cell r="BG397" t="str">
            <v>КМО124 В (пост. ток)</v>
          </cell>
        </row>
        <row r="398">
          <cell r="BG398" t="str">
            <v>КМО124 В (пост. ток)</v>
          </cell>
        </row>
        <row r="399">
          <cell r="BG399" t="str">
            <v>КМО124 В (пост. ток)</v>
          </cell>
        </row>
        <row r="400">
          <cell r="BG400" t="str">
            <v>КМО124 В (пост. ток)</v>
          </cell>
        </row>
        <row r="401">
          <cell r="BG401" t="str">
            <v>КМО124 В (пост. ток)</v>
          </cell>
        </row>
        <row r="402">
          <cell r="BG402" t="str">
            <v>КМО224 В (пост. ток)</v>
          </cell>
        </row>
        <row r="403">
          <cell r="BG403" t="str">
            <v>КМО224 В (пост. ток)</v>
          </cell>
        </row>
        <row r="404">
          <cell r="BG404" t="str">
            <v>КМО324 В (пост. ток)</v>
          </cell>
        </row>
        <row r="405">
          <cell r="BG405" t="str">
            <v>КМО324 В (пост. ток)</v>
          </cell>
        </row>
        <row r="406">
          <cell r="BG406" t="str">
            <v>СКЗ124 В (пост. ток)</v>
          </cell>
        </row>
        <row r="407">
          <cell r="BG407" t="str">
            <v>СКЗ124 В (пост. ток)</v>
          </cell>
        </row>
        <row r="408">
          <cell r="BG408" t="str">
            <v>СКЗ124 В (пост. ток)</v>
          </cell>
        </row>
        <row r="409">
          <cell r="BG409" t="str">
            <v>СКЗ124 В (пост. ток)</v>
          </cell>
        </row>
        <row r="410">
          <cell r="BG410" t="str">
            <v>СКЗ124 В (пост. ток)</v>
          </cell>
        </row>
        <row r="411">
          <cell r="BG411" t="str">
            <v>СКЗ124 В (пост. ток)</v>
          </cell>
        </row>
        <row r="412">
          <cell r="BG412" t="str">
            <v>СКЗ124 В (пост. ток)</v>
          </cell>
        </row>
        <row r="413">
          <cell r="BG413" t="str">
            <v>СКЗ124 В (пост. ток)</v>
          </cell>
        </row>
        <row r="414">
          <cell r="BG414" t="str">
            <v>СКЗ224 В (пост. ток)</v>
          </cell>
        </row>
        <row r="415">
          <cell r="BG415" t="str">
            <v>СКЗ224 В (пост. ток)</v>
          </cell>
        </row>
        <row r="416">
          <cell r="BG416" t="str">
            <v>СКЗ324 В (пост. ток)</v>
          </cell>
        </row>
        <row r="417">
          <cell r="BG417" t="str">
            <v>СКЗ324 В (пост. ток)</v>
          </cell>
        </row>
        <row r="418">
          <cell r="BG418" t="str">
            <v>КМО148 В (пост. ток)</v>
          </cell>
        </row>
        <row r="419">
          <cell r="BG419" t="str">
            <v>КМО148 В (пост. ток)</v>
          </cell>
        </row>
        <row r="420">
          <cell r="BG420" t="str">
            <v>КМО148 В (пост. ток)</v>
          </cell>
        </row>
        <row r="421">
          <cell r="BG421" t="str">
            <v>КМО148 В (пост. ток)</v>
          </cell>
        </row>
        <row r="422">
          <cell r="BG422" t="str">
            <v>КМО248 В (пост. ток)</v>
          </cell>
        </row>
        <row r="423">
          <cell r="BG423" t="str">
            <v>КМО348 В (пост. ток)</v>
          </cell>
        </row>
        <row r="424">
          <cell r="BG424" t="str">
            <v>СКЗ148 В (пост. ток)</v>
          </cell>
        </row>
        <row r="425">
          <cell r="BG425" t="str">
            <v>СКЗ148 В (пост. ток)</v>
          </cell>
        </row>
        <row r="426">
          <cell r="BG426" t="str">
            <v>СКЗ148 В (пост. ток)</v>
          </cell>
        </row>
        <row r="427">
          <cell r="BG427" t="str">
            <v>СКЗ148 В (пост. ток)</v>
          </cell>
        </row>
        <row r="428">
          <cell r="BG428" t="str">
            <v>СКЗ248 В (пост. ток)</v>
          </cell>
        </row>
        <row r="429">
          <cell r="BG429" t="str">
            <v>СКЗ348 В (пост. ток)</v>
          </cell>
        </row>
      </sheetData>
      <sheetData sheetId="1"/>
      <sheetData sheetId="2">
        <row r="141">
          <cell r="AP141">
            <v>16614433.920000002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tables/table1.xml><?xml version="1.0" encoding="utf-8"?>
<table xmlns="http://schemas.openxmlformats.org/spreadsheetml/2006/main" id="1" name="Список31561" displayName="Список31561" ref="AX137:AX142" totalsRowShown="0" headerRowDxfId="18" dataDxfId="16" headerRowBorderDxfId="17" tableBorderDxfId="15" totalsRowBorderDxfId="14">
  <autoFilter ref="AX137:AX142"/>
  <tableColumns count="1">
    <tableColumn id="1" name="Цвет колпака КИП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02" displayName="Таблица202" ref="BB137:BB141" totalsRowShown="0" headerRowDxfId="12" dataDxfId="11" tableBorderDxfId="10">
  <autoFilter ref="BB137:BB141"/>
  <tableColumns count="1">
    <tableColumn id="1" name="Интерфейс связи с системой телемеханики: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267" displayName="Таблица267" ref="BD137:BD142" totalsRowShown="0" headerRowDxfId="8" dataDxfId="7">
  <autoFilter ref="BD137:BD142"/>
  <tableColumns count="1">
    <tableColumn id="1" name="Тип КИПа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Список2377" displayName="Список2377" ref="BG137:BG144" totalsRowShown="0" headerRowDxfId="5" dataDxfId="4">
  <autoFilter ref="BG137:BG144"/>
  <tableColumns count="1">
    <tableColumn id="1" name="Наименование сист. Телемех" dataDxfId="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388" displayName="Таблица388" ref="BK137:BK140" totalsRowShown="0" headerRowDxfId="2" dataDxfId="1">
  <autoFilter ref="BK137:BK140"/>
  <tableColumns count="1">
    <tableColumn id="1" name="Климатик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table" Target="../tables/table3.xml"/><Relationship Id="rId2" Type="http://schemas.openxmlformats.org/officeDocument/2006/relationships/hyperlink" Target="http://neftegazkompleks.ru/oborudovanie-ekhz" TargetMode="External"/><Relationship Id="rId1" Type="http://schemas.openxmlformats.org/officeDocument/2006/relationships/hyperlink" Target="mailto:%20info@ngk-ehz.ru?subject=&#1050;&#1072;&#1088;&#1090;&#1072;%20&#1079;&#1072;&#1082;&#1072;&#1079;&#1072;%20&#1089;&#1080;&#1089;&#1090;&#1077;&#1084;&#1099;%20&#1082;&#1086;&#1088;&#1088;&#1086;&#1079;&#1080;&#1086;&#1085;&#1085;&#1086;&#1075;&#1086;%20&#1084;&#1086;&#1085;&#1080;&#1090;&#1086;&#1088;&#1080;&#1085;&#1075;&#1072;%20&#1053;&#1043;&#1050;-&#1057;&#1050;&#1052;" TargetMode="External"/><Relationship Id="rId6" Type="http://schemas.openxmlformats.org/officeDocument/2006/relationships/ctrlProp" Target="../ctrlProps/ctrlProp1.xml"/><Relationship Id="rId11" Type="http://schemas.openxmlformats.org/officeDocument/2006/relationships/table" Target="../tables/table2.xml"/><Relationship Id="rId5" Type="http://schemas.openxmlformats.org/officeDocument/2006/relationships/vmlDrawing" Target="../drawings/vmlDrawing1.vml"/><Relationship Id="rId10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328"/>
  <sheetViews>
    <sheetView tabSelected="1" zoomScaleNormal="100" zoomScaleSheetLayoutView="175" workbookViewId="0">
      <selection activeCell="Q1" sqref="Q1:W1"/>
    </sheetView>
  </sheetViews>
  <sheetFormatPr defaultColWidth="0" defaultRowHeight="15" zeroHeight="1" x14ac:dyDescent="0.2"/>
  <cols>
    <col min="1" max="1" width="2.42578125" style="2" customWidth="1"/>
    <col min="2" max="2" width="1.28515625" style="2" customWidth="1"/>
    <col min="3" max="3" width="1" style="2" customWidth="1"/>
    <col min="4" max="4" width="1.28515625" style="2" customWidth="1"/>
    <col min="5" max="5" width="1" style="2" customWidth="1"/>
    <col min="6" max="6" width="2.42578125" style="2" customWidth="1"/>
    <col min="7" max="7" width="3.42578125" style="67" customWidth="1"/>
    <col min="8" max="8" width="4.7109375" style="67" customWidth="1"/>
    <col min="9" max="9" width="5.7109375" style="67" customWidth="1"/>
    <col min="10" max="10" width="5.5703125" style="67" customWidth="1"/>
    <col min="11" max="11" width="7.5703125" style="67" customWidth="1"/>
    <col min="12" max="12" width="4.85546875" style="67" customWidth="1"/>
    <col min="13" max="13" width="4.28515625" style="68" customWidth="1"/>
    <col min="14" max="14" width="8.42578125" style="68" customWidth="1"/>
    <col min="15" max="15" width="21.85546875" style="68" customWidth="1"/>
    <col min="16" max="16" width="1.42578125" style="68" customWidth="1"/>
    <col min="17" max="19" width="2.42578125" style="69" customWidth="1"/>
    <col min="20" max="20" width="3" style="69" customWidth="1"/>
    <col min="21" max="21" width="5.7109375" style="2" customWidth="1"/>
    <col min="22" max="22" width="4.28515625" style="2" customWidth="1"/>
    <col min="23" max="23" width="4.42578125" style="2" customWidth="1"/>
    <col min="24" max="24" width="0.140625" style="2" customWidth="1"/>
    <col min="25" max="25" width="10.85546875" style="2" hidden="1" customWidth="1"/>
    <col min="26" max="26" width="3" style="2" hidden="1" customWidth="1"/>
    <col min="27" max="27" width="1.5703125" style="2" hidden="1" customWidth="1"/>
    <col min="28" max="28" width="2.5703125" style="2" hidden="1" customWidth="1"/>
    <col min="29" max="29" width="1.85546875" style="4" hidden="1" customWidth="1"/>
    <col min="30" max="30" width="46.28515625" style="4" hidden="1" customWidth="1"/>
    <col min="31" max="31" width="4" style="4" hidden="1" customWidth="1"/>
    <col min="32" max="32" width="34.42578125" style="4" hidden="1" customWidth="1"/>
    <col min="33" max="33" width="29.7109375" style="4" hidden="1" customWidth="1"/>
    <col min="34" max="34" width="8.140625" style="4" hidden="1" customWidth="1"/>
    <col min="35" max="35" width="13.7109375" style="4" hidden="1" customWidth="1"/>
    <col min="36" max="36" width="26.42578125" style="4" hidden="1" customWidth="1"/>
    <col min="37" max="37" width="15.7109375" style="4" hidden="1" customWidth="1"/>
    <col min="38" max="38" width="13.42578125" style="4" hidden="1" customWidth="1"/>
    <col min="39" max="39" width="13.140625" style="4" hidden="1" customWidth="1"/>
    <col min="40" max="40" width="18" style="4" hidden="1" customWidth="1"/>
    <col min="41" max="41" width="30.85546875" style="4" hidden="1" customWidth="1"/>
    <col min="42" max="42" width="14" style="4" hidden="1" customWidth="1"/>
    <col min="43" max="43" width="15.7109375" style="4" hidden="1" customWidth="1"/>
    <col min="44" max="44" width="30.28515625" style="4" hidden="1" customWidth="1"/>
    <col min="45" max="45" width="12.85546875" style="4" hidden="1" customWidth="1"/>
    <col min="46" max="46" width="23.85546875" style="4" hidden="1" customWidth="1"/>
    <col min="47" max="47" width="29.85546875" style="4" hidden="1" customWidth="1"/>
    <col min="48" max="48" width="9.42578125" style="4" hidden="1" customWidth="1"/>
    <col min="49" max="49" width="5.28515625" style="4" hidden="1" customWidth="1"/>
    <col min="50" max="50" width="14.28515625" style="4" hidden="1" customWidth="1"/>
    <col min="51" max="51" width="5.28515625" style="2" hidden="1" customWidth="1"/>
    <col min="52" max="52" width="5.28515625" style="7" hidden="1" customWidth="1"/>
    <col min="53" max="53" width="5.28515625" style="2" hidden="1" customWidth="1"/>
    <col min="54" max="54" width="48.85546875" style="2" hidden="1" customWidth="1"/>
    <col min="55" max="55" width="5.28515625" style="2" hidden="1" customWidth="1"/>
    <col min="56" max="56" width="13.140625" style="2" hidden="1" customWidth="1"/>
    <col min="57" max="58" width="7.28515625" style="2" hidden="1" customWidth="1"/>
    <col min="59" max="59" width="13.42578125" style="2" hidden="1" customWidth="1"/>
    <col min="60" max="61" width="10.42578125" style="2" hidden="1" customWidth="1"/>
    <col min="62" max="62" width="7.28515625" style="2" hidden="1" customWidth="1"/>
    <col min="63" max="63" width="13.42578125" style="2" hidden="1" customWidth="1"/>
    <col min="64" max="65" width="20.7109375" style="8" hidden="1" customWidth="1"/>
    <col min="66" max="66" width="9.28515625" style="8" hidden="1" customWidth="1"/>
    <col min="67" max="67" width="5.140625" style="8" hidden="1" customWidth="1"/>
    <col min="68" max="68" width="9.140625" style="2" hidden="1" customWidth="1"/>
    <col min="69" max="69" width="29.42578125" style="2" hidden="1" customWidth="1"/>
    <col min="70" max="71" width="9.140625" style="2" hidden="1" customWidth="1"/>
    <col min="72" max="72" width="7.7109375" style="2" hidden="1" customWidth="1"/>
    <col min="73" max="73" width="18.5703125" style="2" hidden="1" customWidth="1"/>
    <col min="74" max="74" width="17" style="2" hidden="1" customWidth="1"/>
    <col min="75" max="75" width="20.7109375" style="2" hidden="1" customWidth="1"/>
    <col min="76" max="76" width="24" style="2" hidden="1" customWidth="1"/>
    <col min="77" max="77" width="7.28515625" style="2" hidden="1" customWidth="1"/>
    <col min="78" max="78" width="26.7109375" style="2" hidden="1" customWidth="1"/>
    <col min="79" max="79" width="7.28515625" style="2" hidden="1" customWidth="1"/>
    <col min="80" max="80" width="43.28515625" style="2" hidden="1" customWidth="1"/>
    <col min="81" max="81" width="7.28515625" style="2" hidden="1" customWidth="1"/>
    <col min="82" max="82" width="7.85546875" style="10" hidden="1" customWidth="1"/>
    <col min="83" max="83" width="7.28515625" style="2" hidden="1" customWidth="1"/>
    <col min="84" max="84" width="5.7109375" style="2" hidden="1" customWidth="1"/>
    <col min="85" max="85" width="7.28515625" style="2" hidden="1" customWidth="1"/>
    <col min="86" max="86" width="5.42578125" style="2" hidden="1" customWidth="1"/>
    <col min="87" max="92" width="0" style="2" hidden="1" customWidth="1"/>
    <col min="93" max="16384" width="7.28515625" style="2" hidden="1"/>
  </cols>
  <sheetData>
    <row r="1" spans="7:75" ht="39.75" customHeight="1" thickBot="1" x14ac:dyDescent="0.25">
      <c r="G1" s="411" t="s">
        <v>131</v>
      </c>
      <c r="H1" s="412"/>
      <c r="I1" s="412"/>
      <c r="J1" s="412"/>
      <c r="K1" s="412"/>
      <c r="L1" s="412"/>
      <c r="M1" s="412"/>
      <c r="N1" s="412"/>
      <c r="O1" s="412"/>
      <c r="P1" s="412"/>
      <c r="Q1" s="413" t="s">
        <v>0</v>
      </c>
      <c r="R1" s="414"/>
      <c r="S1" s="414"/>
      <c r="T1" s="414"/>
      <c r="U1" s="414"/>
      <c r="V1" s="414"/>
      <c r="W1" s="415"/>
      <c r="X1" s="1"/>
      <c r="Y1" s="1"/>
      <c r="AA1" s="1"/>
      <c r="AC1" s="3"/>
      <c r="AE1" s="3"/>
      <c r="AF1" s="150"/>
      <c r="AG1" s="151"/>
      <c r="AH1" s="146"/>
      <c r="AI1" s="147"/>
      <c r="AJ1" s="3"/>
      <c r="AK1" s="3"/>
      <c r="AL1" s="3"/>
      <c r="AM1" s="3"/>
      <c r="AN1" s="3"/>
      <c r="AO1" s="3"/>
      <c r="AP1" s="5"/>
      <c r="AR1" s="6"/>
      <c r="AS1" s="3"/>
      <c r="BB1" s="170" t="s">
        <v>64</v>
      </c>
      <c r="BN1" s="136"/>
      <c r="BO1" s="105"/>
      <c r="BP1" s="28"/>
      <c r="BQ1" s="28"/>
      <c r="BR1" s="28"/>
      <c r="BS1" s="105"/>
      <c r="BT1" s="28"/>
      <c r="BU1" s="28"/>
      <c r="BV1" s="28"/>
    </row>
    <row r="2" spans="7:75" ht="33.75" customHeight="1" thickBot="1" x14ac:dyDescent="0.25">
      <c r="G2" s="416" t="s">
        <v>1</v>
      </c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8"/>
      <c r="X2" s="1"/>
      <c r="Y2" s="1"/>
      <c r="AA2" s="1"/>
      <c r="AC2" s="3"/>
      <c r="AD2" s="9"/>
      <c r="AE2" s="3"/>
      <c r="AF2" s="150"/>
      <c r="AG2" s="152"/>
      <c r="AH2" s="146"/>
      <c r="AI2" s="148"/>
      <c r="AJ2" s="3"/>
      <c r="AK2" s="3"/>
      <c r="AL2" s="3"/>
      <c r="AM2" s="3"/>
      <c r="AN2" s="3"/>
      <c r="AO2" s="3"/>
      <c r="AP2" s="5"/>
      <c r="AR2" s="6"/>
      <c r="AS2" s="3"/>
      <c r="BB2" s="170" t="s">
        <v>113</v>
      </c>
      <c r="BN2" s="136"/>
      <c r="BO2" s="105"/>
      <c r="BP2" s="28"/>
      <c r="BQ2" s="28"/>
      <c r="BR2" s="28"/>
      <c r="BS2" s="105"/>
      <c r="BT2" s="28"/>
      <c r="BU2" s="28"/>
      <c r="BV2" s="28"/>
      <c r="BW2" s="10"/>
    </row>
    <row r="3" spans="7:75" ht="33.75" customHeight="1" thickBot="1" x14ac:dyDescent="0.25">
      <c r="G3" s="416" t="s">
        <v>2</v>
      </c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8"/>
      <c r="X3" s="1"/>
      <c r="AD3" s="9"/>
      <c r="AF3" s="150"/>
      <c r="AG3" s="152"/>
      <c r="AH3" s="79"/>
      <c r="AI3" s="153"/>
      <c r="AP3" s="5"/>
      <c r="BB3" s="170" t="s">
        <v>112</v>
      </c>
      <c r="BN3" s="136"/>
      <c r="BO3" s="105"/>
      <c r="BP3" s="28"/>
      <c r="BQ3" s="28"/>
      <c r="BR3" s="28"/>
      <c r="BS3" s="74"/>
      <c r="BT3" s="28"/>
      <c r="BU3" s="28"/>
      <c r="BV3" s="28"/>
      <c r="BW3" s="10"/>
    </row>
    <row r="4" spans="7:75" ht="33.75" customHeight="1" thickBot="1" x14ac:dyDescent="0.25">
      <c r="G4" s="419" t="s">
        <v>132</v>
      </c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1"/>
      <c r="Y4" s="11"/>
      <c r="AD4" s="9"/>
      <c r="AF4" s="154"/>
      <c r="AG4" s="155"/>
      <c r="AH4" s="79"/>
      <c r="AI4" s="153"/>
      <c r="AP4" s="5"/>
      <c r="AQ4" s="4">
        <v>1</v>
      </c>
      <c r="BB4" s="170"/>
      <c r="BN4" s="136"/>
      <c r="BO4" s="105"/>
      <c r="BP4" s="28"/>
      <c r="BQ4" s="28"/>
      <c r="BR4" s="28"/>
      <c r="BS4" s="158"/>
      <c r="BT4" s="158"/>
      <c r="BU4" s="158"/>
      <c r="BV4" s="28"/>
      <c r="BW4" s="12"/>
    </row>
    <row r="5" spans="7:75" ht="24" customHeight="1" thickBot="1" x14ac:dyDescent="0.25">
      <c r="G5" s="422" t="s">
        <v>3</v>
      </c>
      <c r="H5" s="423"/>
      <c r="I5" s="423"/>
      <c r="J5" s="423"/>
      <c r="K5" s="423"/>
      <c r="L5" s="423"/>
      <c r="M5" s="423"/>
      <c r="N5" s="13" t="s">
        <v>4</v>
      </c>
      <c r="O5" s="14" t="str">
        <f>AD5</f>
        <v>СКМ--</v>
      </c>
      <c r="P5" s="424"/>
      <c r="Q5" s="424"/>
      <c r="R5" s="424"/>
      <c r="S5" s="424"/>
      <c r="T5" s="424"/>
      <c r="U5" s="424"/>
      <c r="V5" s="424"/>
      <c r="W5" s="425"/>
      <c r="AD5" s="15" t="str">
        <f>IF(Q38="21-60 В (пост. ток)",CONCATENATE("СКМ(ПТ)-",Q39,IF(Q40="","","("),Q40,IF(Q40="","-",")-"),Q37),CONCATENATE("СКМ-",Q39,IF(Q40="","","("),Q40,IF(Q40="","-",")-"),Q37))</f>
        <v>СКМ--</v>
      </c>
      <c r="AE5" s="15"/>
      <c r="AF5" s="154"/>
      <c r="AG5" s="156"/>
      <c r="AH5" s="149"/>
      <c r="AI5" s="149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BN5" s="136"/>
      <c r="BO5" s="105"/>
      <c r="BP5" s="28"/>
      <c r="BQ5" s="28"/>
      <c r="BR5" s="158"/>
      <c r="BS5" s="158"/>
      <c r="BT5" s="158"/>
      <c r="BU5" s="158"/>
      <c r="BV5" s="28"/>
    </row>
    <row r="6" spans="7:75" ht="24" customHeight="1" thickBot="1" x14ac:dyDescent="0.25">
      <c r="G6" s="431" t="s">
        <v>5</v>
      </c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4"/>
      <c r="S6" s="434"/>
      <c r="T6" s="434"/>
      <c r="U6" s="434"/>
      <c r="V6" s="434"/>
      <c r="W6" s="435"/>
      <c r="AE6" s="16"/>
      <c r="AF6" s="157"/>
      <c r="AG6" s="156"/>
      <c r="AH6" s="75"/>
      <c r="AI6" s="75"/>
      <c r="AJ6" s="16"/>
      <c r="AK6" s="16"/>
      <c r="AL6" s="16"/>
      <c r="AM6" s="16"/>
      <c r="AN6" s="16"/>
      <c r="AO6" s="16"/>
      <c r="BL6" s="4"/>
      <c r="BN6" s="136"/>
      <c r="BO6" s="105"/>
      <c r="BP6" s="28"/>
      <c r="BQ6" s="28"/>
      <c r="BR6" s="28"/>
      <c r="BS6" s="28"/>
      <c r="BT6" s="28"/>
      <c r="BU6" s="28"/>
      <c r="BV6" s="28"/>
    </row>
    <row r="7" spans="7:75" ht="27" hidden="1" customHeight="1" thickBot="1" x14ac:dyDescent="0.25">
      <c r="G7" s="17"/>
      <c r="H7" s="18"/>
      <c r="I7" s="18"/>
      <c r="J7" s="18"/>
      <c r="K7" s="18"/>
      <c r="L7" s="18"/>
      <c r="M7" s="18"/>
      <c r="N7" s="18"/>
      <c r="O7" s="18"/>
      <c r="P7" s="18"/>
      <c r="Q7" s="436"/>
      <c r="R7" s="436"/>
      <c r="S7" s="436"/>
      <c r="T7" s="436"/>
      <c r="U7" s="436"/>
      <c r="V7" s="436"/>
      <c r="W7" s="437"/>
      <c r="X7" s="19"/>
      <c r="AB7" s="12"/>
      <c r="AF7" s="79"/>
      <c r="AG7" s="79"/>
      <c r="AH7" s="79"/>
      <c r="AI7" s="79"/>
      <c r="AP7" s="5"/>
      <c r="AZ7" s="12"/>
      <c r="BN7" s="136"/>
      <c r="BO7" s="105"/>
      <c r="BP7" s="28"/>
      <c r="BQ7" s="28"/>
      <c r="BR7" s="28"/>
      <c r="BS7" s="28"/>
      <c r="BT7" s="28"/>
      <c r="BU7" s="28"/>
      <c r="BV7" s="28"/>
    </row>
    <row r="8" spans="7:75" ht="24" customHeight="1" thickBot="1" x14ac:dyDescent="0.25">
      <c r="G8" s="438">
        <v>1</v>
      </c>
      <c r="H8" s="439"/>
      <c r="I8" s="440" t="s">
        <v>6</v>
      </c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1"/>
      <c r="X8" s="11"/>
      <c r="Y8" s="20"/>
      <c r="AF8" s="79"/>
      <c r="AG8" s="79"/>
      <c r="AH8" s="79"/>
      <c r="AI8" s="79"/>
      <c r="AP8" s="5"/>
      <c r="BN8" s="136"/>
      <c r="BO8" s="105"/>
      <c r="BP8" s="28"/>
      <c r="BQ8" s="28"/>
      <c r="BR8" s="28"/>
      <c r="BS8" s="28"/>
      <c r="BT8" s="28"/>
      <c r="BU8" s="28"/>
      <c r="BV8" s="28"/>
    </row>
    <row r="9" spans="7:75" ht="9.9499999999999993" hidden="1" customHeight="1" x14ac:dyDescent="0.2">
      <c r="G9" s="171"/>
      <c r="H9" s="172"/>
      <c r="I9" s="173"/>
      <c r="J9" s="173"/>
      <c r="K9" s="173"/>
      <c r="L9" s="173"/>
      <c r="M9" s="173"/>
      <c r="N9" s="173"/>
      <c r="O9" s="173"/>
      <c r="P9" s="173"/>
      <c r="Q9" s="174"/>
      <c r="R9" s="174"/>
      <c r="S9" s="174"/>
      <c r="T9" s="174"/>
      <c r="U9" s="174"/>
      <c r="V9" s="174"/>
      <c r="W9" s="175"/>
      <c r="X9" s="11"/>
      <c r="Y9" s="20"/>
      <c r="AF9" s="79"/>
      <c r="AG9" s="79"/>
      <c r="AH9" s="79"/>
      <c r="AI9" s="79"/>
      <c r="AP9" s="5"/>
      <c r="BL9" s="4"/>
      <c r="BN9" s="136"/>
      <c r="BO9" s="105"/>
      <c r="BP9" s="28"/>
      <c r="BQ9" s="28"/>
      <c r="BR9" s="28"/>
      <c r="BS9" s="28"/>
      <c r="BT9" s="28"/>
      <c r="BU9" s="28"/>
      <c r="BV9" s="28"/>
    </row>
    <row r="10" spans="7:75" ht="9.9499999999999993" hidden="1" customHeight="1" x14ac:dyDescent="0.2">
      <c r="G10" s="163"/>
      <c r="H10" s="164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2"/>
      <c r="U10" s="22"/>
      <c r="V10" s="22"/>
      <c r="W10" s="23"/>
      <c r="X10" s="11"/>
      <c r="Y10" s="20"/>
      <c r="AD10" s="16"/>
      <c r="AF10" s="79"/>
      <c r="AG10" s="79"/>
      <c r="AH10" s="79"/>
      <c r="AI10" s="79"/>
      <c r="AP10" s="5"/>
      <c r="BN10" s="136"/>
      <c r="BO10" s="105"/>
      <c r="BP10" s="28"/>
      <c r="BQ10" s="28"/>
      <c r="BR10" s="28"/>
      <c r="BS10" s="28"/>
      <c r="BT10" s="28"/>
      <c r="BU10" s="28"/>
      <c r="BV10" s="28"/>
    </row>
    <row r="11" spans="7:75" ht="9.9499999999999993" hidden="1" customHeight="1" x14ac:dyDescent="0.2">
      <c r="G11" s="163"/>
      <c r="H11" s="164"/>
      <c r="I11" s="21"/>
      <c r="J11" s="21"/>
      <c r="K11" s="21"/>
      <c r="L11" s="21"/>
      <c r="M11" s="21"/>
      <c r="N11" s="21"/>
      <c r="O11" s="21"/>
      <c r="P11" s="21"/>
      <c r="Q11" s="22"/>
      <c r="R11" s="22"/>
      <c r="S11" s="22"/>
      <c r="T11" s="22"/>
      <c r="U11" s="22"/>
      <c r="V11" s="22"/>
      <c r="W11" s="23"/>
      <c r="X11" s="11"/>
      <c r="Y11" s="20"/>
      <c r="AD11" s="16"/>
      <c r="AF11" s="79"/>
      <c r="AG11" s="79"/>
      <c r="AH11" s="79"/>
      <c r="AI11" s="79"/>
      <c r="AP11" s="5"/>
      <c r="BN11" s="136"/>
      <c r="BO11" s="105"/>
      <c r="BP11" s="28"/>
      <c r="BQ11" s="28"/>
      <c r="BR11" s="28"/>
      <c r="BS11" s="28"/>
      <c r="BT11" s="28"/>
      <c r="BU11" s="28"/>
      <c r="BV11" s="28"/>
    </row>
    <row r="12" spans="7:75" ht="9.9499999999999993" hidden="1" customHeight="1" x14ac:dyDescent="0.2">
      <c r="G12" s="163"/>
      <c r="H12" s="164"/>
      <c r="I12" s="21"/>
      <c r="J12" s="21"/>
      <c r="K12" s="21"/>
      <c r="L12" s="21"/>
      <c r="M12" s="21"/>
      <c r="N12" s="21"/>
      <c r="O12" s="21"/>
      <c r="P12" s="21"/>
      <c r="Q12" s="22"/>
      <c r="R12" s="22"/>
      <c r="S12" s="22"/>
      <c r="T12" s="22"/>
      <c r="U12" s="22"/>
      <c r="V12" s="22"/>
      <c r="W12" s="23"/>
      <c r="X12" s="11"/>
      <c r="Y12" s="20"/>
      <c r="AD12" s="16"/>
      <c r="AF12" s="79"/>
      <c r="AG12" s="79"/>
      <c r="AH12" s="79"/>
      <c r="AI12" s="79"/>
      <c r="AP12" s="5"/>
      <c r="BN12" s="136"/>
      <c r="BO12" s="105"/>
      <c r="BP12" s="28"/>
      <c r="BQ12" s="28"/>
      <c r="BR12" s="28"/>
      <c r="BS12" s="28"/>
      <c r="BT12" s="28"/>
      <c r="BU12" s="28"/>
      <c r="BV12" s="28"/>
    </row>
    <row r="13" spans="7:75" ht="9.9499999999999993" hidden="1" customHeight="1" x14ac:dyDescent="0.2">
      <c r="G13" s="163"/>
      <c r="H13" s="164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3"/>
      <c r="X13" s="11"/>
      <c r="Y13" s="20"/>
      <c r="AD13" s="16"/>
      <c r="AF13" s="79"/>
      <c r="AG13" s="79"/>
      <c r="AH13" s="79"/>
      <c r="AI13" s="79"/>
      <c r="AP13" s="5"/>
      <c r="BN13" s="137"/>
      <c r="BO13" s="130"/>
      <c r="BP13" s="28"/>
      <c r="BQ13" s="28"/>
      <c r="BR13" s="28"/>
      <c r="BS13" s="28"/>
      <c r="BT13" s="28"/>
      <c r="BU13" s="28"/>
      <c r="BV13" s="28"/>
    </row>
    <row r="14" spans="7:75" ht="9.9499999999999993" hidden="1" customHeight="1" x14ac:dyDescent="0.2">
      <c r="G14" s="163"/>
      <c r="H14" s="164"/>
      <c r="I14" s="21"/>
      <c r="J14" s="21"/>
      <c r="K14" s="21"/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2"/>
      <c r="W14" s="23"/>
      <c r="X14" s="11"/>
      <c r="Y14" s="20"/>
      <c r="AD14" s="16"/>
      <c r="AF14" s="79"/>
      <c r="AG14" s="79"/>
      <c r="AH14" s="79"/>
      <c r="AI14" s="79"/>
      <c r="AP14" s="5"/>
      <c r="BN14" s="137"/>
      <c r="BO14" s="130"/>
      <c r="BP14" s="28"/>
      <c r="BQ14" s="28"/>
      <c r="BR14" s="28"/>
      <c r="BS14" s="28"/>
      <c r="BT14" s="28"/>
      <c r="BU14" s="28"/>
      <c r="BV14" s="28"/>
    </row>
    <row r="15" spans="7:75" ht="9.9499999999999993" hidden="1" customHeight="1" x14ac:dyDescent="0.2">
      <c r="G15" s="163"/>
      <c r="H15" s="164"/>
      <c r="I15" s="21"/>
      <c r="J15" s="21"/>
      <c r="K15" s="21"/>
      <c r="L15" s="21"/>
      <c r="M15" s="21"/>
      <c r="N15" s="21"/>
      <c r="O15" s="21"/>
      <c r="P15" s="21"/>
      <c r="Q15" s="22"/>
      <c r="R15" s="22"/>
      <c r="S15" s="22"/>
      <c r="T15" s="22"/>
      <c r="U15" s="22"/>
      <c r="V15" s="22"/>
      <c r="W15" s="23"/>
      <c r="X15" s="11"/>
      <c r="Y15" s="20"/>
      <c r="AD15" s="16"/>
      <c r="AF15" s="79"/>
      <c r="AG15" s="79"/>
      <c r="AH15" s="79"/>
      <c r="AI15" s="79"/>
      <c r="AP15" s="5"/>
      <c r="BN15" s="137"/>
      <c r="BO15" s="130"/>
      <c r="BP15" s="28"/>
      <c r="BQ15" s="28"/>
      <c r="BR15" s="28"/>
      <c r="BS15" s="28"/>
      <c r="BT15" s="28"/>
      <c r="BU15" s="28"/>
      <c r="BV15" s="28"/>
    </row>
    <row r="16" spans="7:75" ht="9.9499999999999993" hidden="1" customHeight="1" x14ac:dyDescent="0.2">
      <c r="G16" s="163"/>
      <c r="H16" s="164"/>
      <c r="I16" s="21"/>
      <c r="J16" s="21"/>
      <c r="K16" s="21"/>
      <c r="L16" s="21"/>
      <c r="M16" s="21"/>
      <c r="N16" s="21"/>
      <c r="O16" s="21"/>
      <c r="P16" s="21"/>
      <c r="Q16" s="22"/>
      <c r="R16" s="22"/>
      <c r="S16" s="22"/>
      <c r="T16" s="22"/>
      <c r="U16" s="22"/>
      <c r="V16" s="22"/>
      <c r="W16" s="23"/>
      <c r="X16" s="11"/>
      <c r="Y16" s="20"/>
      <c r="AF16" s="79"/>
      <c r="AG16" s="79"/>
      <c r="AH16" s="79"/>
      <c r="AI16" s="79"/>
      <c r="AP16" s="5"/>
      <c r="BN16" s="137"/>
      <c r="BO16" s="130"/>
      <c r="BP16" s="28"/>
      <c r="BQ16" s="28"/>
      <c r="BR16" s="28"/>
      <c r="BS16" s="28"/>
      <c r="BT16" s="28"/>
      <c r="BU16" s="28"/>
      <c r="BV16" s="28"/>
    </row>
    <row r="17" spans="7:74" ht="9.9499999999999993" hidden="1" customHeight="1" x14ac:dyDescent="0.2">
      <c r="G17" s="163"/>
      <c r="H17" s="164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2"/>
      <c r="W17" s="23"/>
      <c r="X17" s="11"/>
      <c r="Y17" s="20"/>
      <c r="AF17" s="79"/>
      <c r="AG17" s="79"/>
      <c r="AH17" s="79"/>
      <c r="AI17" s="79"/>
      <c r="AP17" s="5"/>
      <c r="BN17" s="137"/>
      <c r="BO17" s="130"/>
      <c r="BP17" s="28"/>
      <c r="BQ17" s="28"/>
      <c r="BR17" s="28"/>
      <c r="BS17" s="28"/>
      <c r="BT17" s="28"/>
      <c r="BU17" s="28"/>
      <c r="BV17" s="28"/>
    </row>
    <row r="18" spans="7:74" ht="9.9499999999999993" hidden="1" customHeight="1" x14ac:dyDescent="0.2">
      <c r="G18" s="163"/>
      <c r="H18" s="164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  <c r="T18" s="22"/>
      <c r="U18" s="22"/>
      <c r="V18" s="22"/>
      <c r="W18" s="23"/>
      <c r="X18" s="11"/>
      <c r="Y18" s="20"/>
      <c r="AF18" s="79"/>
      <c r="AG18" s="79"/>
      <c r="AH18" s="79"/>
      <c r="AI18" s="79"/>
      <c r="AP18" s="5"/>
      <c r="BN18" s="137"/>
      <c r="BO18" s="130"/>
      <c r="BP18" s="28"/>
      <c r="BQ18" s="28"/>
      <c r="BR18" s="28"/>
      <c r="BS18" s="28"/>
      <c r="BT18" s="28"/>
      <c r="BU18" s="28"/>
      <c r="BV18" s="28"/>
    </row>
    <row r="19" spans="7:74" ht="9.9499999999999993" hidden="1" customHeight="1" x14ac:dyDescent="0.2">
      <c r="G19" s="163"/>
      <c r="H19" s="164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3"/>
      <c r="X19" s="11"/>
      <c r="Y19" s="20"/>
      <c r="AF19" s="79"/>
      <c r="AG19" s="79"/>
      <c r="AH19" s="79"/>
      <c r="AI19" s="79"/>
      <c r="AP19" s="5"/>
      <c r="BN19" s="137"/>
      <c r="BO19" s="130"/>
      <c r="BP19" s="28"/>
      <c r="BQ19" s="28"/>
      <c r="BR19" s="28"/>
      <c r="BS19" s="28"/>
      <c r="BT19" s="28"/>
      <c r="BU19" s="28"/>
      <c r="BV19" s="28"/>
    </row>
    <row r="20" spans="7:74" ht="9.9499999999999993" hidden="1" customHeight="1" x14ac:dyDescent="0.2">
      <c r="G20" s="163"/>
      <c r="H20" s="164"/>
      <c r="I20" s="21"/>
      <c r="J20" s="21"/>
      <c r="K20" s="21"/>
      <c r="L20" s="21"/>
      <c r="M20" s="21"/>
      <c r="N20" s="21"/>
      <c r="O20" s="21"/>
      <c r="P20" s="21"/>
      <c r="Q20" s="22"/>
      <c r="R20" s="22"/>
      <c r="S20" s="22"/>
      <c r="T20" s="22"/>
      <c r="U20" s="22"/>
      <c r="V20" s="22"/>
      <c r="W20" s="23"/>
      <c r="X20" s="11"/>
      <c r="Y20" s="20"/>
      <c r="AF20" s="79"/>
      <c r="AG20" s="79"/>
      <c r="AH20" s="79"/>
      <c r="AI20" s="79"/>
      <c r="AP20" s="5"/>
      <c r="BN20" s="137"/>
      <c r="BO20" s="130"/>
      <c r="BP20" s="28"/>
      <c r="BQ20" s="28"/>
      <c r="BR20" s="28"/>
      <c r="BS20" s="28"/>
      <c r="BT20" s="28"/>
      <c r="BU20" s="28"/>
      <c r="BV20" s="28"/>
    </row>
    <row r="21" spans="7:74" ht="9.9499999999999993" hidden="1" customHeight="1" x14ac:dyDescent="0.2">
      <c r="G21" s="163"/>
      <c r="H21" s="164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3"/>
      <c r="X21" s="11"/>
      <c r="Y21" s="20"/>
      <c r="AF21" s="79"/>
      <c r="AG21" s="79"/>
      <c r="AH21" s="79"/>
      <c r="AI21" s="79"/>
      <c r="AP21" s="5"/>
      <c r="BN21" s="137"/>
      <c r="BO21" s="130"/>
      <c r="BP21" s="28"/>
      <c r="BQ21" s="28"/>
      <c r="BR21" s="28"/>
      <c r="BS21" s="28"/>
      <c r="BT21" s="28"/>
      <c r="BU21" s="28"/>
      <c r="BV21" s="28"/>
    </row>
    <row r="22" spans="7:74" ht="9.9499999999999993" hidden="1" customHeight="1" x14ac:dyDescent="0.2">
      <c r="G22" s="163"/>
      <c r="H22" s="164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3"/>
      <c r="X22" s="11"/>
      <c r="Y22" s="20"/>
      <c r="AF22" s="79"/>
      <c r="AG22" s="79"/>
      <c r="AH22" s="79"/>
      <c r="AI22" s="79"/>
      <c r="AP22" s="5"/>
      <c r="BN22" s="137"/>
      <c r="BO22" s="130"/>
      <c r="BP22" s="28"/>
      <c r="BQ22" s="28"/>
      <c r="BR22" s="28"/>
      <c r="BS22" s="28"/>
      <c r="BT22" s="28"/>
      <c r="BU22" s="28"/>
      <c r="BV22" s="28"/>
    </row>
    <row r="23" spans="7:74" ht="9.9499999999999993" hidden="1" customHeight="1" x14ac:dyDescent="0.2">
      <c r="G23" s="163"/>
      <c r="H23" s="164"/>
      <c r="I23" s="21"/>
      <c r="J23" s="21"/>
      <c r="K23" s="21"/>
      <c r="L23" s="21"/>
      <c r="M23" s="21"/>
      <c r="N23" s="21"/>
      <c r="O23" s="21"/>
      <c r="P23" s="21"/>
      <c r="Q23" s="22"/>
      <c r="R23" s="22"/>
      <c r="S23" s="22"/>
      <c r="T23" s="22"/>
      <c r="U23" s="22"/>
      <c r="V23" s="22"/>
      <c r="W23" s="23"/>
      <c r="X23" s="11"/>
      <c r="Y23" s="20"/>
      <c r="AF23" s="79"/>
      <c r="AG23" s="79"/>
      <c r="AH23" s="79"/>
      <c r="AI23" s="79"/>
      <c r="AP23" s="5"/>
      <c r="AT23" s="24"/>
      <c r="BN23" s="137"/>
      <c r="BO23" s="130"/>
      <c r="BP23" s="28"/>
      <c r="BQ23" s="28"/>
      <c r="BR23" s="28"/>
      <c r="BS23" s="28"/>
      <c r="BT23" s="28"/>
      <c r="BU23" s="28"/>
      <c r="BV23" s="28"/>
    </row>
    <row r="24" spans="7:74" ht="9.9499999999999993" hidden="1" customHeight="1" x14ac:dyDescent="0.2">
      <c r="G24" s="163"/>
      <c r="H24" s="164"/>
      <c r="I24" s="21"/>
      <c r="J24" s="21"/>
      <c r="K24" s="21"/>
      <c r="L24" s="21"/>
      <c r="M24" s="21"/>
      <c r="N24" s="21"/>
      <c r="O24" s="21"/>
      <c r="P24" s="21"/>
      <c r="Q24" s="22"/>
      <c r="R24" s="22"/>
      <c r="S24" s="22"/>
      <c r="T24" s="22"/>
      <c r="U24" s="22"/>
      <c r="V24" s="22"/>
      <c r="W24" s="23"/>
      <c r="X24" s="11"/>
      <c r="Y24" s="20"/>
      <c r="AF24" s="79"/>
      <c r="AG24" s="79"/>
      <c r="AH24" s="79"/>
      <c r="AI24" s="79"/>
      <c r="AP24" s="5"/>
      <c r="BN24" s="137"/>
      <c r="BO24" s="130"/>
      <c r="BP24" s="28"/>
      <c r="BQ24" s="28"/>
      <c r="BR24" s="28"/>
      <c r="BS24" s="28"/>
      <c r="BT24" s="28"/>
      <c r="BU24" s="28"/>
      <c r="BV24" s="28"/>
    </row>
    <row r="25" spans="7:74" ht="9.9499999999999993" hidden="1" customHeight="1" x14ac:dyDescent="0.2">
      <c r="G25" s="163"/>
      <c r="H25" s="164"/>
      <c r="I25" s="21"/>
      <c r="J25" s="21"/>
      <c r="K25" s="21"/>
      <c r="L25" s="21"/>
      <c r="M25" s="21"/>
      <c r="N25" s="21"/>
      <c r="O25" s="21"/>
      <c r="P25" s="21"/>
      <c r="Q25" s="22"/>
      <c r="R25" s="22"/>
      <c r="S25" s="22"/>
      <c r="T25" s="22"/>
      <c r="U25" s="22"/>
      <c r="V25" s="22"/>
      <c r="W25" s="23"/>
      <c r="X25" s="11"/>
      <c r="Y25" s="20"/>
      <c r="AF25" s="79"/>
      <c r="AG25" s="79"/>
      <c r="AH25" s="79"/>
      <c r="AI25" s="79"/>
      <c r="AP25" s="5"/>
      <c r="BN25" s="137"/>
      <c r="BO25" s="130"/>
      <c r="BP25" s="28"/>
      <c r="BQ25" s="28"/>
      <c r="BR25" s="28"/>
      <c r="BS25" s="28"/>
      <c r="BT25" s="28"/>
      <c r="BU25" s="28"/>
      <c r="BV25" s="28"/>
    </row>
    <row r="26" spans="7:74" ht="9.9499999999999993" hidden="1" customHeight="1" x14ac:dyDescent="0.2">
      <c r="G26" s="163"/>
      <c r="H26" s="164"/>
      <c r="I26" s="21"/>
      <c r="J26" s="21"/>
      <c r="K26" s="21"/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2"/>
      <c r="W26" s="23"/>
      <c r="X26" s="11"/>
      <c r="Y26" s="20"/>
      <c r="AF26" s="79"/>
      <c r="AG26" s="79"/>
      <c r="AH26" s="79"/>
      <c r="AI26" s="79"/>
      <c r="AP26" s="5"/>
      <c r="BN26" s="137"/>
      <c r="BO26" s="130"/>
      <c r="BP26" s="28"/>
      <c r="BQ26" s="28"/>
      <c r="BR26" s="28"/>
      <c r="BS26" s="28"/>
      <c r="BT26" s="28"/>
      <c r="BU26" s="28"/>
      <c r="BV26" s="28"/>
    </row>
    <row r="27" spans="7:74" ht="9.9499999999999993" hidden="1" customHeight="1" x14ac:dyDescent="0.2">
      <c r="G27" s="163"/>
      <c r="H27" s="164"/>
      <c r="I27" s="21"/>
      <c r="J27" s="21"/>
      <c r="K27" s="21"/>
      <c r="L27" s="21"/>
      <c r="M27" s="21"/>
      <c r="N27" s="21"/>
      <c r="O27" s="21"/>
      <c r="P27" s="21"/>
      <c r="Q27" s="22"/>
      <c r="R27" s="22"/>
      <c r="S27" s="22"/>
      <c r="T27" s="22"/>
      <c r="U27" s="22"/>
      <c r="V27" s="22"/>
      <c r="W27" s="23"/>
      <c r="X27" s="11"/>
      <c r="Y27" s="20"/>
      <c r="AF27" s="79"/>
      <c r="AG27" s="79"/>
      <c r="AH27" s="79"/>
      <c r="AI27" s="79"/>
      <c r="AP27" s="5"/>
      <c r="BN27" s="137"/>
      <c r="BO27" s="130"/>
      <c r="BP27" s="28"/>
      <c r="BQ27" s="28"/>
      <c r="BR27" s="28"/>
      <c r="BS27" s="28"/>
      <c r="BT27" s="28"/>
      <c r="BU27" s="28"/>
      <c r="BV27" s="28"/>
    </row>
    <row r="28" spans="7:74" ht="9.9499999999999993" hidden="1" customHeight="1" x14ac:dyDescent="0.2">
      <c r="G28" s="163"/>
      <c r="H28" s="164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2"/>
      <c r="W28" s="23"/>
      <c r="X28" s="11"/>
      <c r="Y28" s="20"/>
      <c r="AF28" s="79"/>
      <c r="AG28" s="79"/>
      <c r="AH28" s="79"/>
      <c r="AI28" s="79"/>
      <c r="AP28" s="5"/>
      <c r="BN28" s="137"/>
      <c r="BO28" s="130"/>
      <c r="BP28" s="28"/>
      <c r="BQ28" s="28"/>
      <c r="BR28" s="28"/>
      <c r="BS28" s="28"/>
      <c r="BT28" s="28"/>
      <c r="BU28" s="28"/>
      <c r="BV28" s="28"/>
    </row>
    <row r="29" spans="7:74" ht="9.9499999999999993" hidden="1" customHeight="1" x14ac:dyDescent="0.2">
      <c r="G29" s="163"/>
      <c r="H29" s="164"/>
      <c r="I29" s="21"/>
      <c r="J29" s="21"/>
      <c r="K29" s="21"/>
      <c r="L29" s="21"/>
      <c r="M29" s="21"/>
      <c r="N29" s="21"/>
      <c r="O29" s="21"/>
      <c r="P29" s="21"/>
      <c r="Q29" s="22"/>
      <c r="R29" s="22"/>
      <c r="S29" s="22"/>
      <c r="T29" s="22"/>
      <c r="U29" s="22"/>
      <c r="V29" s="22"/>
      <c r="W29" s="23"/>
      <c r="X29" s="11"/>
      <c r="Y29" s="20"/>
      <c r="AF29" s="79"/>
      <c r="AG29" s="79"/>
      <c r="AH29" s="79"/>
      <c r="AI29" s="79"/>
      <c r="AP29" s="5"/>
      <c r="BN29" s="137"/>
      <c r="BO29" s="130"/>
      <c r="BP29" s="28"/>
      <c r="BQ29" s="28"/>
      <c r="BR29" s="28"/>
      <c r="BS29" s="28"/>
      <c r="BT29" s="28"/>
      <c r="BU29" s="28"/>
      <c r="BV29" s="28"/>
    </row>
    <row r="30" spans="7:74" ht="9.9499999999999993" hidden="1" customHeight="1" x14ac:dyDescent="0.2">
      <c r="G30" s="163"/>
      <c r="H30" s="164"/>
      <c r="I30" s="21"/>
      <c r="J30" s="21"/>
      <c r="K30" s="21"/>
      <c r="L30" s="21"/>
      <c r="M30" s="21"/>
      <c r="N30" s="21"/>
      <c r="O30" s="21"/>
      <c r="P30" s="21"/>
      <c r="Q30" s="22"/>
      <c r="R30" s="22"/>
      <c r="S30" s="22"/>
      <c r="T30" s="22"/>
      <c r="U30" s="22"/>
      <c r="V30" s="22"/>
      <c r="W30" s="23"/>
      <c r="X30" s="11"/>
      <c r="Y30" s="20"/>
      <c r="AF30" s="79"/>
      <c r="AG30" s="79"/>
      <c r="AH30" s="79"/>
      <c r="AI30" s="79"/>
      <c r="AP30" s="5"/>
      <c r="BN30" s="137"/>
      <c r="BO30" s="130"/>
      <c r="BP30" s="28"/>
      <c r="BQ30" s="28"/>
      <c r="BR30" s="28"/>
      <c r="BS30" s="28"/>
      <c r="BT30" s="28"/>
      <c r="BU30" s="28"/>
      <c r="BV30" s="28"/>
    </row>
    <row r="31" spans="7:74" ht="9.9499999999999993" hidden="1" customHeight="1" x14ac:dyDescent="0.2">
      <c r="G31" s="163"/>
      <c r="H31" s="164"/>
      <c r="I31" s="21"/>
      <c r="J31" s="21"/>
      <c r="K31" s="21"/>
      <c r="L31" s="21"/>
      <c r="M31" s="21"/>
      <c r="N31" s="21"/>
      <c r="O31" s="21"/>
      <c r="P31" s="21"/>
      <c r="Q31" s="22"/>
      <c r="R31" s="22"/>
      <c r="S31" s="22"/>
      <c r="T31" s="22"/>
      <c r="U31" s="22"/>
      <c r="V31" s="22"/>
      <c r="W31" s="23"/>
      <c r="X31" s="11"/>
      <c r="Y31" s="20"/>
      <c r="AF31" s="79"/>
      <c r="AG31" s="79"/>
      <c r="AH31" s="79"/>
      <c r="AI31" s="79"/>
      <c r="AP31" s="5"/>
      <c r="BN31" s="137"/>
      <c r="BO31" s="76"/>
      <c r="BP31" s="28"/>
      <c r="BQ31" s="28"/>
      <c r="BR31" s="28"/>
      <c r="BS31" s="28"/>
      <c r="BT31" s="28"/>
      <c r="BU31" s="28"/>
      <c r="BV31" s="28"/>
    </row>
    <row r="32" spans="7:74" ht="9.9499999999999993" hidden="1" customHeight="1" x14ac:dyDescent="0.2">
      <c r="G32" s="163"/>
      <c r="H32" s="164"/>
      <c r="I32" s="21"/>
      <c r="J32" s="21"/>
      <c r="K32" s="21"/>
      <c r="L32" s="21"/>
      <c r="M32" s="21"/>
      <c r="N32" s="21"/>
      <c r="O32" s="21"/>
      <c r="P32" s="21"/>
      <c r="Q32" s="22"/>
      <c r="R32" s="22"/>
      <c r="S32" s="22"/>
      <c r="T32" s="22"/>
      <c r="U32" s="22"/>
      <c r="V32" s="22"/>
      <c r="W32" s="23"/>
      <c r="X32" s="11"/>
      <c r="Y32" s="20"/>
      <c r="AF32" s="79"/>
      <c r="AG32" s="79"/>
      <c r="AH32" s="79"/>
      <c r="AI32" s="79"/>
      <c r="AP32" s="5"/>
      <c r="BN32" s="137"/>
      <c r="BO32" s="76"/>
      <c r="BP32" s="28"/>
      <c r="BQ32" s="28"/>
      <c r="BR32" s="28"/>
      <c r="BS32" s="28"/>
      <c r="BT32" s="28"/>
      <c r="BU32" s="28"/>
      <c r="BV32" s="28"/>
    </row>
    <row r="33" spans="1:74" ht="9.9499999999999993" hidden="1" customHeight="1" x14ac:dyDescent="0.2">
      <c r="G33" s="163"/>
      <c r="H33" s="164"/>
      <c r="I33" s="21"/>
      <c r="J33" s="21"/>
      <c r="K33" s="21"/>
      <c r="L33" s="21"/>
      <c r="M33" s="21"/>
      <c r="N33" s="21"/>
      <c r="O33" s="21"/>
      <c r="P33" s="21"/>
      <c r="Q33" s="22"/>
      <c r="R33" s="22"/>
      <c r="S33" s="22"/>
      <c r="T33" s="22"/>
      <c r="U33" s="22"/>
      <c r="V33" s="22"/>
      <c r="W33" s="23"/>
      <c r="X33" s="11"/>
      <c r="Y33" s="20"/>
      <c r="AF33" s="79"/>
      <c r="AG33" s="79"/>
      <c r="AH33" s="79"/>
      <c r="AI33" s="79"/>
      <c r="AP33" s="5"/>
      <c r="BN33" s="137"/>
      <c r="BO33" s="76"/>
      <c r="BP33" s="28"/>
      <c r="BQ33" s="28"/>
      <c r="BR33" s="28"/>
      <c r="BS33" s="28"/>
      <c r="BT33" s="28"/>
      <c r="BU33" s="28"/>
      <c r="BV33" s="28"/>
    </row>
    <row r="34" spans="1:74" ht="41.1" hidden="1" customHeight="1" x14ac:dyDescent="0.2">
      <c r="G34" s="426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8"/>
      <c r="X34" s="11"/>
      <c r="Y34" s="20"/>
      <c r="AF34" s="79"/>
      <c r="AG34" s="79"/>
      <c r="AH34" s="79"/>
      <c r="AI34" s="79"/>
      <c r="AP34" s="5"/>
      <c r="BN34" s="136"/>
      <c r="BO34" s="32"/>
      <c r="BP34" s="28"/>
      <c r="BQ34" s="28"/>
      <c r="BR34" s="28"/>
      <c r="BS34" s="28"/>
      <c r="BT34" s="28"/>
      <c r="BU34" s="28"/>
      <c r="BV34" s="28"/>
    </row>
    <row r="35" spans="1:74" ht="53.25" hidden="1" customHeight="1" x14ac:dyDescent="0.2">
      <c r="G35" s="426" t="str">
        <f>IF(Q8="СКЗ",BW134,IF(Q8="КМО",BW135,""))</f>
        <v/>
      </c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8"/>
      <c r="X35" s="11"/>
      <c r="Y35" s="20"/>
      <c r="Z35" s="26"/>
      <c r="AF35" s="79"/>
      <c r="AG35" s="79"/>
      <c r="AH35" s="79"/>
      <c r="AI35" s="79"/>
      <c r="BN35" s="136"/>
      <c r="BO35" s="32"/>
      <c r="BP35" s="28"/>
      <c r="BQ35" s="28"/>
      <c r="BR35" s="28"/>
      <c r="BS35" s="28"/>
      <c r="BT35" s="28"/>
      <c r="BU35" s="28"/>
      <c r="BV35" s="28"/>
    </row>
    <row r="36" spans="1:74" ht="21.75" hidden="1" customHeight="1" x14ac:dyDescent="0.2">
      <c r="G36" s="426" t="str">
        <f>IF(Q40&gt;1,AX45," ")</f>
        <v xml:space="preserve"> </v>
      </c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8"/>
      <c r="X36" s="11"/>
      <c r="Y36" s="20"/>
      <c r="Z36" s="26"/>
      <c r="AF36" s="79"/>
      <c r="AG36" s="79"/>
      <c r="AH36" s="79"/>
      <c r="AI36" s="79"/>
      <c r="AP36" s="5"/>
      <c r="AQ36" s="4" t="s">
        <v>7</v>
      </c>
      <c r="BN36" s="136"/>
      <c r="BO36" s="32"/>
      <c r="BP36" s="28"/>
      <c r="BQ36" s="28"/>
      <c r="BR36" s="28"/>
      <c r="BS36" s="28"/>
      <c r="BT36" s="28"/>
      <c r="BU36" s="28"/>
      <c r="BV36" s="28"/>
    </row>
    <row r="37" spans="1:74" ht="42" customHeight="1" x14ac:dyDescent="0.2">
      <c r="G37" s="339" t="s">
        <v>8</v>
      </c>
      <c r="H37" s="340"/>
      <c r="I37" s="429" t="s">
        <v>133</v>
      </c>
      <c r="J37" s="429"/>
      <c r="K37" s="429"/>
      <c r="L37" s="429"/>
      <c r="M37" s="429"/>
      <c r="N37" s="429"/>
      <c r="O37" s="429"/>
      <c r="P37" s="429"/>
      <c r="Q37" s="389"/>
      <c r="R37" s="389"/>
      <c r="S37" s="389"/>
      <c r="T37" s="389"/>
      <c r="U37" s="389"/>
      <c r="V37" s="389"/>
      <c r="W37" s="390"/>
      <c r="AA37" s="27"/>
      <c r="AB37" s="27"/>
      <c r="AC37" s="5"/>
      <c r="AD37" s="5" t="b">
        <v>1</v>
      </c>
      <c r="AF37" s="79"/>
      <c r="AG37" s="79"/>
      <c r="AH37" s="79"/>
      <c r="AI37" s="79"/>
      <c r="AP37" s="5"/>
      <c r="BN37" s="32"/>
      <c r="BO37" s="32"/>
      <c r="BP37" s="28"/>
      <c r="BQ37" s="28"/>
      <c r="BR37" s="28"/>
      <c r="BS37" s="28"/>
      <c r="BT37" s="28"/>
      <c r="BU37" s="28"/>
      <c r="BV37" s="28"/>
    </row>
    <row r="38" spans="1:74" ht="18" customHeight="1" x14ac:dyDescent="0.2">
      <c r="G38" s="339" t="s">
        <v>10</v>
      </c>
      <c r="H38" s="340"/>
      <c r="I38" s="442" t="s">
        <v>89</v>
      </c>
      <c r="J38" s="443"/>
      <c r="K38" s="443"/>
      <c r="L38" s="443"/>
      <c r="M38" s="443"/>
      <c r="N38" s="443"/>
      <c r="O38" s="443"/>
      <c r="P38" s="444"/>
      <c r="Q38" s="397"/>
      <c r="R38" s="398"/>
      <c r="S38" s="398"/>
      <c r="T38" s="398"/>
      <c r="U38" s="398"/>
      <c r="V38" s="398"/>
      <c r="W38" s="399"/>
      <c r="AA38" s="27"/>
      <c r="AB38" s="27"/>
      <c r="AC38" s="5"/>
      <c r="AD38" s="5"/>
      <c r="AF38" s="79"/>
      <c r="AG38" s="79"/>
      <c r="AH38" s="79"/>
      <c r="AI38" s="79"/>
      <c r="AP38" s="5"/>
      <c r="AZ38" s="160"/>
      <c r="BN38" s="159"/>
      <c r="BO38" s="159"/>
      <c r="BP38" s="28"/>
      <c r="BQ38" s="28"/>
      <c r="BR38" s="28"/>
      <c r="BS38" s="28"/>
      <c r="BT38" s="28"/>
      <c r="BU38" s="28"/>
      <c r="BV38" s="28"/>
    </row>
    <row r="39" spans="1:74" ht="31.5" customHeight="1" x14ac:dyDescent="0.2">
      <c r="G39" s="339" t="s">
        <v>12</v>
      </c>
      <c r="H39" s="340"/>
      <c r="I39" s="430" t="s">
        <v>134</v>
      </c>
      <c r="J39" s="430"/>
      <c r="K39" s="430"/>
      <c r="L39" s="430"/>
      <c r="M39" s="430"/>
      <c r="N39" s="430"/>
      <c r="O39" s="430"/>
      <c r="P39" s="430"/>
      <c r="Q39" s="389"/>
      <c r="R39" s="389"/>
      <c r="S39" s="389"/>
      <c r="T39" s="389"/>
      <c r="U39" s="389"/>
      <c r="V39" s="389"/>
      <c r="W39" s="390"/>
      <c r="AD39" s="4" t="b">
        <v>0</v>
      </c>
      <c r="AP39" s="5"/>
      <c r="AQ39" s="4" t="s">
        <v>11</v>
      </c>
      <c r="AX39" s="28"/>
    </row>
    <row r="40" spans="1:74" ht="18" customHeight="1" x14ac:dyDescent="0.2">
      <c r="G40" s="339" t="s">
        <v>14</v>
      </c>
      <c r="H40" s="340"/>
      <c r="I40" s="403" t="s">
        <v>13</v>
      </c>
      <c r="J40" s="403"/>
      <c r="K40" s="403"/>
      <c r="L40" s="403"/>
      <c r="M40" s="403"/>
      <c r="N40" s="403"/>
      <c r="O40" s="403"/>
      <c r="P40" s="403"/>
      <c r="Q40" s="389"/>
      <c r="R40" s="389"/>
      <c r="S40" s="389"/>
      <c r="T40" s="389"/>
      <c r="U40" s="389"/>
      <c r="V40" s="389"/>
      <c r="W40" s="390"/>
      <c r="AP40" s="5"/>
      <c r="AX40" s="28"/>
    </row>
    <row r="41" spans="1:74" ht="59.25" customHeight="1" x14ac:dyDescent="0.2">
      <c r="G41" s="339" t="s">
        <v>15</v>
      </c>
      <c r="H41" s="340"/>
      <c r="I41" s="341" t="s">
        <v>136</v>
      </c>
      <c r="J41" s="403"/>
      <c r="K41" s="403"/>
      <c r="L41" s="403"/>
      <c r="M41" s="403"/>
      <c r="N41" s="403"/>
      <c r="O41" s="403"/>
      <c r="P41" s="403"/>
      <c r="Q41" s="404"/>
      <c r="R41" s="404"/>
      <c r="S41" s="404"/>
      <c r="T41" s="404"/>
      <c r="U41" s="404"/>
      <c r="V41" s="404"/>
      <c r="W41" s="405"/>
      <c r="Y41" s="4" t="b">
        <v>0</v>
      </c>
      <c r="AB41" s="4">
        <v>2</v>
      </c>
      <c r="AP41" s="5"/>
    </row>
    <row r="42" spans="1:74" ht="17.25" hidden="1" customHeight="1" x14ac:dyDescent="0.2">
      <c r="G42" s="400">
        <f>IF(BZ134,CA134,IF(BZ135,CA135,IF(BZ136,CA136,IF(CA137,CB137,0))))</f>
        <v>0</v>
      </c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2"/>
      <c r="Y42" s="4"/>
      <c r="AB42" s="4"/>
      <c r="AP42" s="5"/>
    </row>
    <row r="43" spans="1:74" ht="21" customHeight="1" x14ac:dyDescent="0.2">
      <c r="G43" s="339" t="s">
        <v>17</v>
      </c>
      <c r="H43" s="340"/>
      <c r="I43" s="341" t="s">
        <v>16</v>
      </c>
      <c r="J43" s="403"/>
      <c r="K43" s="403"/>
      <c r="L43" s="403"/>
      <c r="M43" s="403"/>
      <c r="N43" s="403"/>
      <c r="O43" s="403"/>
      <c r="P43" s="403"/>
      <c r="Q43" s="404"/>
      <c r="R43" s="404"/>
      <c r="S43" s="404"/>
      <c r="T43" s="404"/>
      <c r="U43" s="404"/>
      <c r="V43" s="404"/>
      <c r="W43" s="405"/>
      <c r="Y43" s="4" t="b">
        <v>0</v>
      </c>
      <c r="AP43" s="5"/>
    </row>
    <row r="44" spans="1:74" ht="21" customHeight="1" thickBot="1" x14ac:dyDescent="0.25">
      <c r="G44" s="406" t="s">
        <v>86</v>
      </c>
      <c r="H44" s="407"/>
      <c r="I44" s="408" t="s">
        <v>114</v>
      </c>
      <c r="J44" s="408"/>
      <c r="K44" s="408"/>
      <c r="L44" s="408"/>
      <c r="M44" s="408"/>
      <c r="N44" s="408"/>
      <c r="O44" s="408"/>
      <c r="P44" s="408"/>
      <c r="Q44" s="409"/>
      <c r="R44" s="409"/>
      <c r="S44" s="409"/>
      <c r="T44" s="409"/>
      <c r="U44" s="409"/>
      <c r="V44" s="409"/>
      <c r="W44" s="410"/>
      <c r="Y44" s="4" t="b">
        <v>0</v>
      </c>
      <c r="AP44" s="5"/>
    </row>
    <row r="45" spans="1:74" ht="22.5" customHeight="1" x14ac:dyDescent="0.2">
      <c r="A45" s="365" t="s">
        <v>18</v>
      </c>
      <c r="B45" s="373"/>
      <c r="C45" s="374"/>
      <c r="D45" s="373"/>
      <c r="E45" s="374"/>
      <c r="F45" s="373"/>
      <c r="G45" s="391" t="s">
        <v>19</v>
      </c>
      <c r="H45" s="392"/>
      <c r="I45" s="395" t="s">
        <v>110</v>
      </c>
      <c r="J45" s="395"/>
      <c r="K45" s="395"/>
      <c r="L45" s="395"/>
      <c r="M45" s="395"/>
      <c r="N45" s="395"/>
      <c r="O45" s="395"/>
      <c r="P45" s="395"/>
      <c r="Q45" s="379" t="s">
        <v>20</v>
      </c>
      <c r="R45" s="379"/>
      <c r="S45" s="379"/>
      <c r="T45" s="379"/>
      <c r="U45" s="379"/>
      <c r="V45" s="379"/>
      <c r="W45" s="380"/>
      <c r="AP45" s="5"/>
    </row>
    <row r="46" spans="1:74" ht="11.25" customHeight="1" thickBot="1" x14ac:dyDescent="0.25">
      <c r="A46" s="366"/>
      <c r="B46" s="377"/>
      <c r="C46" s="378"/>
      <c r="D46" s="377"/>
      <c r="E46" s="378"/>
      <c r="F46" s="377"/>
      <c r="G46" s="393"/>
      <c r="H46" s="394"/>
      <c r="I46" s="396"/>
      <c r="J46" s="396"/>
      <c r="K46" s="396"/>
      <c r="L46" s="396"/>
      <c r="M46" s="396"/>
      <c r="N46" s="396"/>
      <c r="O46" s="396"/>
      <c r="P46" s="396"/>
      <c r="Q46" s="381"/>
      <c r="R46" s="381"/>
      <c r="S46" s="381"/>
      <c r="T46" s="381"/>
      <c r="U46" s="381"/>
      <c r="V46" s="381"/>
      <c r="W46" s="382"/>
      <c r="AP46" s="5"/>
    </row>
    <row r="47" spans="1:74" ht="37.5" customHeight="1" x14ac:dyDescent="0.2">
      <c r="A47" s="366"/>
      <c r="B47" s="373"/>
      <c r="C47" s="374"/>
      <c r="D47" s="373"/>
      <c r="E47" s="374"/>
      <c r="F47" s="373"/>
      <c r="G47" s="383" t="s">
        <v>21</v>
      </c>
      <c r="H47" s="384"/>
      <c r="I47" s="385" t="s">
        <v>90</v>
      </c>
      <c r="J47" s="385"/>
      <c r="K47" s="385"/>
      <c r="L47" s="385"/>
      <c r="M47" s="385"/>
      <c r="N47" s="385"/>
      <c r="O47" s="385"/>
      <c r="P47" s="385"/>
      <c r="Q47" s="387"/>
      <c r="R47" s="387"/>
      <c r="S47" s="387"/>
      <c r="T47" s="387"/>
      <c r="U47" s="387"/>
      <c r="V47" s="387"/>
      <c r="W47" s="388"/>
      <c r="Y47" s="2">
        <f>Q47+Q49</f>
        <v>0</v>
      </c>
    </row>
    <row r="48" spans="1:74" ht="4.5" customHeight="1" thickBot="1" x14ac:dyDescent="0.25">
      <c r="A48" s="366"/>
      <c r="B48" s="377"/>
      <c r="C48" s="378"/>
      <c r="D48" s="377"/>
      <c r="E48" s="378"/>
      <c r="F48" s="377"/>
      <c r="G48" s="339"/>
      <c r="H48" s="340"/>
      <c r="I48" s="386"/>
      <c r="J48" s="386"/>
      <c r="K48" s="386"/>
      <c r="L48" s="386"/>
      <c r="M48" s="386"/>
      <c r="N48" s="386"/>
      <c r="O48" s="386"/>
      <c r="P48" s="386"/>
      <c r="Q48" s="389"/>
      <c r="R48" s="389"/>
      <c r="S48" s="389"/>
      <c r="T48" s="389"/>
      <c r="U48" s="389"/>
      <c r="V48" s="389"/>
      <c r="W48" s="390"/>
      <c r="AP48" s="5"/>
    </row>
    <row r="49" spans="1:48" ht="56.25" customHeight="1" thickBot="1" x14ac:dyDescent="0.25">
      <c r="A49" s="366"/>
      <c r="B49" s="337"/>
      <c r="C49" s="338"/>
      <c r="D49" s="337"/>
      <c r="E49" s="338"/>
      <c r="F49" s="29"/>
      <c r="G49" s="339" t="s">
        <v>22</v>
      </c>
      <c r="H49" s="340"/>
      <c r="I49" s="341" t="s">
        <v>91</v>
      </c>
      <c r="J49" s="341"/>
      <c r="K49" s="341"/>
      <c r="L49" s="341"/>
      <c r="M49" s="341"/>
      <c r="N49" s="341"/>
      <c r="O49" s="341"/>
      <c r="P49" s="341"/>
      <c r="Q49" s="282"/>
      <c r="R49" s="282"/>
      <c r="S49" s="282"/>
      <c r="T49" s="282"/>
      <c r="U49" s="282"/>
      <c r="V49" s="282"/>
      <c r="W49" s="283"/>
      <c r="Y49" s="4"/>
      <c r="AP49" s="5"/>
    </row>
    <row r="50" spans="1:48" ht="18" customHeight="1" thickBot="1" x14ac:dyDescent="0.25">
      <c r="A50" s="366"/>
      <c r="B50" s="373"/>
      <c r="C50" s="374"/>
      <c r="D50" s="373"/>
      <c r="E50" s="374"/>
      <c r="F50" s="373"/>
      <c r="G50" s="464" t="s">
        <v>130</v>
      </c>
      <c r="H50" s="465"/>
      <c r="I50" s="465"/>
      <c r="J50" s="465"/>
      <c r="K50" s="465"/>
      <c r="L50" s="465"/>
      <c r="M50" s="465"/>
      <c r="N50" s="465"/>
      <c r="O50" s="465"/>
      <c r="P50" s="466"/>
      <c r="Q50" s="461"/>
      <c r="R50" s="462"/>
      <c r="S50" s="462"/>
      <c r="T50" s="462"/>
      <c r="U50" s="462"/>
      <c r="V50" s="462"/>
      <c r="W50" s="463"/>
      <c r="AP50" s="5"/>
    </row>
    <row r="51" spans="1:48" ht="4.5" hidden="1" customHeight="1" thickBot="1" x14ac:dyDescent="0.25">
      <c r="A51" s="366"/>
      <c r="B51" s="375"/>
      <c r="C51" s="376"/>
      <c r="D51" s="375"/>
      <c r="E51" s="376"/>
      <c r="F51" s="375"/>
      <c r="G51" s="165"/>
      <c r="H51" s="166"/>
      <c r="I51" s="167"/>
      <c r="J51" s="168"/>
      <c r="K51" s="168"/>
      <c r="L51" s="168"/>
      <c r="M51" s="168"/>
      <c r="N51" s="168"/>
      <c r="O51" s="168"/>
      <c r="P51" s="169"/>
      <c r="Q51" s="342"/>
      <c r="R51" s="343"/>
      <c r="S51" s="343"/>
      <c r="T51" s="343"/>
      <c r="U51" s="343"/>
      <c r="V51" s="343"/>
      <c r="W51" s="344"/>
      <c r="X51" s="348"/>
      <c r="Y51" s="348"/>
      <c r="Z51" s="28"/>
      <c r="AA51" s="28"/>
      <c r="AB51" s="28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5"/>
      <c r="AQ51" s="26"/>
      <c r="AR51" s="26"/>
      <c r="AS51" s="26"/>
      <c r="AT51" s="26"/>
      <c r="AU51" s="26"/>
      <c r="AV51" s="26"/>
    </row>
    <row r="52" spans="1:48" ht="18" customHeight="1" thickBot="1" x14ac:dyDescent="0.25">
      <c r="A52" s="366"/>
      <c r="B52" s="375"/>
      <c r="C52" s="376"/>
      <c r="D52" s="375"/>
      <c r="E52" s="376"/>
      <c r="F52" s="375"/>
      <c r="G52" s="267" t="s">
        <v>43</v>
      </c>
      <c r="H52" s="467"/>
      <c r="I52" s="468" t="s">
        <v>111</v>
      </c>
      <c r="J52" s="469"/>
      <c r="K52" s="469"/>
      <c r="L52" s="469"/>
      <c r="M52" s="469"/>
      <c r="N52" s="469"/>
      <c r="O52" s="469"/>
      <c r="P52" s="470"/>
      <c r="Q52" s="345"/>
      <c r="R52" s="346"/>
      <c r="S52" s="346"/>
      <c r="T52" s="346"/>
      <c r="U52" s="346"/>
      <c r="V52" s="346"/>
      <c r="W52" s="347"/>
      <c r="X52" s="348"/>
      <c r="Y52" s="348"/>
      <c r="Z52" s="28"/>
      <c r="AA52" s="28"/>
      <c r="AB52" s="28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5"/>
      <c r="AQ52" s="26"/>
      <c r="AR52" s="26"/>
      <c r="AS52" s="26"/>
      <c r="AT52" s="26"/>
      <c r="AU52" s="26"/>
      <c r="AV52" s="26"/>
    </row>
    <row r="53" spans="1:48" ht="15.75" customHeight="1" thickBot="1" x14ac:dyDescent="0.25">
      <c r="A53" s="367"/>
      <c r="B53" s="377"/>
      <c r="C53" s="378"/>
      <c r="D53" s="377"/>
      <c r="E53" s="378"/>
      <c r="F53" s="377"/>
      <c r="G53" s="445" t="s">
        <v>45</v>
      </c>
      <c r="H53" s="446"/>
      <c r="I53" s="447" t="s">
        <v>23</v>
      </c>
      <c r="J53" s="448"/>
      <c r="K53" s="448"/>
      <c r="L53" s="448"/>
      <c r="M53" s="448"/>
      <c r="N53" s="448"/>
      <c r="O53" s="448"/>
      <c r="P53" s="449"/>
      <c r="Q53" s="450"/>
      <c r="R53" s="451"/>
      <c r="S53" s="451"/>
      <c r="T53" s="451"/>
      <c r="U53" s="451"/>
      <c r="V53" s="451"/>
      <c r="W53" s="452"/>
      <c r="Z53" s="28"/>
      <c r="AA53" s="28"/>
      <c r="AB53" s="28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5"/>
      <c r="AQ53" s="26"/>
      <c r="AR53" s="26"/>
      <c r="AS53" s="26"/>
      <c r="AT53" s="26"/>
      <c r="AU53" s="26"/>
      <c r="AV53" s="26"/>
    </row>
    <row r="54" spans="1:48" ht="26.25" customHeight="1" thickBot="1" x14ac:dyDescent="0.25">
      <c r="A54" s="349" t="s">
        <v>115</v>
      </c>
      <c r="B54" s="30"/>
      <c r="C54" s="295" t="s">
        <v>24</v>
      </c>
      <c r="D54" s="294"/>
      <c r="E54" s="351"/>
      <c r="F54" s="352"/>
      <c r="G54" s="260" t="s">
        <v>46</v>
      </c>
      <c r="H54" s="261"/>
      <c r="I54" s="456" t="s">
        <v>64</v>
      </c>
      <c r="J54" s="457"/>
      <c r="K54" s="457"/>
      <c r="L54" s="457"/>
      <c r="M54" s="457"/>
      <c r="N54" s="457"/>
      <c r="O54" s="457"/>
      <c r="P54" s="458"/>
      <c r="Q54" s="453" t="s">
        <v>113</v>
      </c>
      <c r="R54" s="454"/>
      <c r="S54" s="454"/>
      <c r="T54" s="454"/>
      <c r="U54" s="454"/>
      <c r="V54" s="454"/>
      <c r="W54" s="455"/>
      <c r="Z54" s="28"/>
      <c r="AA54" s="28"/>
      <c r="AB54" s="28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5"/>
      <c r="AQ54" s="26"/>
      <c r="AR54" s="26"/>
      <c r="AS54" s="26"/>
      <c r="AT54" s="26"/>
      <c r="AU54" s="26"/>
      <c r="AV54" s="26"/>
    </row>
    <row r="55" spans="1:48" ht="15" customHeight="1" x14ac:dyDescent="0.2">
      <c r="A55" s="350"/>
      <c r="B55" s="30"/>
      <c r="C55" s="295"/>
      <c r="D55" s="296"/>
      <c r="E55" s="353"/>
      <c r="F55" s="354"/>
      <c r="G55" s="357" t="s">
        <v>25</v>
      </c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9"/>
      <c r="Z55" s="28"/>
      <c r="AA55" s="291"/>
      <c r="AB55" s="291"/>
      <c r="AC55" s="291"/>
      <c r="AD55" s="291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6"/>
    </row>
    <row r="56" spans="1:48" ht="15" customHeight="1" x14ac:dyDescent="0.2">
      <c r="A56" s="350"/>
      <c r="B56" s="30"/>
      <c r="C56" s="295"/>
      <c r="D56" s="296"/>
      <c r="E56" s="353"/>
      <c r="F56" s="354"/>
      <c r="G56" s="357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9"/>
      <c r="Z56" s="28"/>
      <c r="AA56" s="31"/>
      <c r="AB56" s="31"/>
      <c r="AC56" s="31"/>
      <c r="AD56" s="31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26"/>
    </row>
    <row r="57" spans="1:48" ht="15" customHeight="1" thickBot="1" x14ac:dyDescent="0.25">
      <c r="A57" s="350"/>
      <c r="B57" s="30"/>
      <c r="C57" s="297"/>
      <c r="D57" s="298"/>
      <c r="E57" s="355"/>
      <c r="F57" s="356"/>
      <c r="G57" s="357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9"/>
      <c r="Z57" s="28"/>
      <c r="AA57" s="28"/>
      <c r="AB57" s="28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5"/>
      <c r="AQ57" s="26"/>
      <c r="AR57" s="26"/>
      <c r="AS57" s="26"/>
      <c r="AT57" s="26"/>
      <c r="AU57" s="26"/>
      <c r="AV57" s="26"/>
    </row>
    <row r="58" spans="1:48" ht="14.25" customHeight="1" thickBot="1" x14ac:dyDescent="0.25">
      <c r="A58" s="350"/>
      <c r="B58" s="30"/>
      <c r="C58" s="293" t="s">
        <v>26</v>
      </c>
      <c r="D58" s="294"/>
      <c r="E58" s="299"/>
      <c r="F58" s="300"/>
      <c r="G58" s="360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2"/>
      <c r="Z58" s="28"/>
      <c r="AA58" s="28"/>
      <c r="AB58" s="28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5"/>
      <c r="AQ58" s="26"/>
      <c r="AR58" s="26"/>
      <c r="AS58" s="26"/>
      <c r="AT58" s="26"/>
      <c r="AU58" s="26"/>
      <c r="AV58" s="26"/>
    </row>
    <row r="59" spans="1:48" ht="14.25" customHeight="1" x14ac:dyDescent="0.2">
      <c r="A59" s="350"/>
      <c r="B59" s="30"/>
      <c r="C59" s="295"/>
      <c r="D59" s="296"/>
      <c r="E59" s="301"/>
      <c r="F59" s="302"/>
      <c r="G59" s="33"/>
      <c r="H59" s="33"/>
      <c r="I59" s="33"/>
      <c r="J59" s="33"/>
      <c r="K59" s="33"/>
      <c r="L59" s="33"/>
      <c r="M59" s="305" t="s">
        <v>27</v>
      </c>
      <c r="N59" s="306"/>
      <c r="O59" s="306"/>
      <c r="P59" s="306"/>
      <c r="Q59" s="306"/>
      <c r="R59" s="306"/>
      <c r="S59" s="306"/>
      <c r="T59" s="306"/>
      <c r="U59" s="306"/>
      <c r="V59" s="306"/>
      <c r="W59" s="307"/>
      <c r="AP59" s="5"/>
    </row>
    <row r="60" spans="1:48" ht="14.25" customHeight="1" thickBot="1" x14ac:dyDescent="0.25">
      <c r="A60" s="350"/>
      <c r="B60" s="30"/>
      <c r="C60" s="295"/>
      <c r="D60" s="296"/>
      <c r="E60" s="301"/>
      <c r="F60" s="302"/>
      <c r="G60" s="34"/>
      <c r="H60" s="34"/>
      <c r="I60" s="34"/>
      <c r="J60" s="34"/>
      <c r="K60" s="34"/>
      <c r="L60" s="34"/>
      <c r="M60" s="308"/>
      <c r="N60" s="309"/>
      <c r="O60" s="309"/>
      <c r="P60" s="309"/>
      <c r="Q60" s="309"/>
      <c r="R60" s="309"/>
      <c r="S60" s="309"/>
      <c r="T60" s="309"/>
      <c r="U60" s="309"/>
      <c r="V60" s="309"/>
      <c r="W60" s="310"/>
      <c r="AP60" s="5"/>
    </row>
    <row r="61" spans="1:48" ht="14.25" customHeight="1" x14ac:dyDescent="0.2">
      <c r="A61" s="350"/>
      <c r="B61" s="30"/>
      <c r="C61" s="295"/>
      <c r="D61" s="296"/>
      <c r="E61" s="301"/>
      <c r="F61" s="302"/>
      <c r="G61" s="34"/>
      <c r="H61" s="34"/>
      <c r="I61" s="34"/>
      <c r="J61" s="34"/>
      <c r="K61" s="34"/>
      <c r="L61" s="35"/>
      <c r="M61" s="311" t="s">
        <v>28</v>
      </c>
      <c r="N61" s="312"/>
      <c r="O61" s="312"/>
      <c r="P61" s="312"/>
      <c r="Q61" s="312"/>
      <c r="R61" s="312"/>
      <c r="S61" s="312"/>
      <c r="T61" s="312"/>
      <c r="U61" s="312"/>
      <c r="V61" s="312"/>
      <c r="W61" s="313"/>
      <c r="AP61" s="5"/>
    </row>
    <row r="62" spans="1:48" ht="14.25" customHeight="1" thickBot="1" x14ac:dyDescent="0.25">
      <c r="A62" s="350"/>
      <c r="B62" s="30"/>
      <c r="C62" s="295"/>
      <c r="D62" s="296"/>
      <c r="E62" s="301"/>
      <c r="F62" s="302"/>
      <c r="G62" s="36"/>
      <c r="H62" s="36"/>
      <c r="I62" s="36"/>
      <c r="J62" s="37"/>
      <c r="K62" s="37"/>
      <c r="L62" s="38"/>
      <c r="M62" s="314"/>
      <c r="N62" s="315"/>
      <c r="O62" s="315"/>
      <c r="P62" s="315"/>
      <c r="Q62" s="315"/>
      <c r="R62" s="315"/>
      <c r="S62" s="315"/>
      <c r="T62" s="315"/>
      <c r="U62" s="315"/>
      <c r="V62" s="315"/>
      <c r="W62" s="316"/>
      <c r="AP62" s="5"/>
    </row>
    <row r="63" spans="1:48" ht="14.25" customHeight="1" thickBot="1" x14ac:dyDescent="0.25">
      <c r="A63" s="350"/>
      <c r="B63" s="30"/>
      <c r="C63" s="295"/>
      <c r="D63" s="296"/>
      <c r="E63" s="301"/>
      <c r="F63" s="302"/>
      <c r="G63" s="39" t="s">
        <v>29</v>
      </c>
      <c r="H63" s="39" t="s">
        <v>30</v>
      </c>
      <c r="I63" s="39" t="s">
        <v>31</v>
      </c>
      <c r="J63" s="39" t="s">
        <v>32</v>
      </c>
      <c r="K63" s="39" t="s">
        <v>33</v>
      </c>
      <c r="L63" s="40" t="s">
        <v>34</v>
      </c>
      <c r="M63" s="317"/>
      <c r="N63" s="318"/>
      <c r="O63" s="318"/>
      <c r="P63" s="318"/>
      <c r="Q63" s="318"/>
      <c r="R63" s="318"/>
      <c r="S63" s="318"/>
      <c r="T63" s="318"/>
      <c r="U63" s="318"/>
      <c r="V63" s="318"/>
      <c r="W63" s="319"/>
      <c r="AP63" s="5"/>
    </row>
    <row r="64" spans="1:48" ht="14.25" customHeight="1" thickBot="1" x14ac:dyDescent="0.25">
      <c r="A64" s="350"/>
      <c r="B64" s="30"/>
      <c r="C64" s="297"/>
      <c r="D64" s="298"/>
      <c r="E64" s="303"/>
      <c r="F64" s="304"/>
      <c r="G64" s="320"/>
      <c r="H64" s="321"/>
      <c r="I64" s="320"/>
      <c r="J64" s="321"/>
      <c r="K64" s="41"/>
      <c r="L64" s="42"/>
      <c r="M64" s="322" t="s">
        <v>28</v>
      </c>
      <c r="N64" s="323"/>
      <c r="O64" s="323"/>
      <c r="P64" s="323"/>
      <c r="Q64" s="328" t="s">
        <v>35</v>
      </c>
      <c r="R64" s="329"/>
      <c r="S64" s="330"/>
      <c r="T64" s="363" t="s">
        <v>31</v>
      </c>
      <c r="U64" s="364"/>
      <c r="V64" s="363" t="s">
        <v>36</v>
      </c>
      <c r="W64" s="364"/>
      <c r="AP64" s="5"/>
    </row>
    <row r="65" spans="1:42" ht="14.25" customHeight="1" x14ac:dyDescent="0.2">
      <c r="A65" s="350"/>
      <c r="B65" s="30"/>
      <c r="C65" s="293" t="s">
        <v>37</v>
      </c>
      <c r="D65" s="294"/>
      <c r="E65" s="299"/>
      <c r="F65" s="368"/>
      <c r="G65" s="335"/>
      <c r="H65" s="336"/>
      <c r="I65" s="335"/>
      <c r="J65" s="336"/>
      <c r="K65" s="43"/>
      <c r="L65" s="44"/>
      <c r="M65" s="324"/>
      <c r="N65" s="325"/>
      <c r="O65" s="325"/>
      <c r="P65" s="325"/>
      <c r="Q65" s="331"/>
      <c r="R65" s="369"/>
      <c r="S65" s="332"/>
      <c r="T65" s="331">
        <v>1</v>
      </c>
      <c r="U65" s="332"/>
      <c r="V65" s="331">
        <v>2</v>
      </c>
      <c r="W65" s="332"/>
      <c r="AP65" s="5"/>
    </row>
    <row r="66" spans="1:42" ht="14.25" customHeight="1" thickBot="1" x14ac:dyDescent="0.25">
      <c r="A66" s="350"/>
      <c r="B66" s="30"/>
      <c r="C66" s="295"/>
      <c r="D66" s="296"/>
      <c r="E66" s="301"/>
      <c r="F66" s="302"/>
      <c r="G66" s="335" t="s">
        <v>38</v>
      </c>
      <c r="H66" s="336"/>
      <c r="I66" s="335"/>
      <c r="J66" s="336"/>
      <c r="K66" s="43"/>
      <c r="L66" s="44"/>
      <c r="M66" s="326"/>
      <c r="N66" s="327"/>
      <c r="O66" s="327"/>
      <c r="P66" s="327"/>
      <c r="Q66" s="333"/>
      <c r="R66" s="370"/>
      <c r="S66" s="334"/>
      <c r="T66" s="333"/>
      <c r="U66" s="334"/>
      <c r="V66" s="333"/>
      <c r="W66" s="334"/>
      <c r="AP66" s="5"/>
    </row>
    <row r="67" spans="1:42" ht="14.25" customHeight="1" x14ac:dyDescent="0.2">
      <c r="A67" s="350"/>
      <c r="B67" s="30"/>
      <c r="C67" s="295"/>
      <c r="D67" s="296"/>
      <c r="E67" s="301"/>
      <c r="F67" s="302"/>
      <c r="G67" s="335" t="s">
        <v>39</v>
      </c>
      <c r="H67" s="336"/>
      <c r="I67" s="335"/>
      <c r="J67" s="336"/>
      <c r="K67" s="43"/>
      <c r="L67" s="45"/>
      <c r="M67" s="479"/>
      <c r="N67" s="480"/>
      <c r="O67" s="480"/>
      <c r="P67" s="480"/>
      <c r="Q67" s="331" t="s">
        <v>40</v>
      </c>
      <c r="R67" s="369"/>
      <c r="S67" s="369"/>
      <c r="T67" s="369"/>
      <c r="U67" s="369"/>
      <c r="V67" s="369"/>
      <c r="W67" s="332"/>
      <c r="Y67" s="28"/>
      <c r="Z67" s="7"/>
      <c r="AP67" s="5"/>
    </row>
    <row r="68" spans="1:42" ht="14.25" customHeight="1" x14ac:dyDescent="0.2">
      <c r="A68" s="350"/>
      <c r="B68" s="30"/>
      <c r="C68" s="295"/>
      <c r="D68" s="296"/>
      <c r="E68" s="301"/>
      <c r="F68" s="302"/>
      <c r="G68" s="488" t="s">
        <v>41</v>
      </c>
      <c r="H68" s="489"/>
      <c r="I68" s="335"/>
      <c r="J68" s="336"/>
      <c r="K68" s="43"/>
      <c r="L68" s="45"/>
      <c r="M68" s="481"/>
      <c r="N68" s="482"/>
      <c r="O68" s="482"/>
      <c r="P68" s="482"/>
      <c r="Q68" s="485"/>
      <c r="R68" s="486"/>
      <c r="S68" s="486"/>
      <c r="T68" s="486"/>
      <c r="U68" s="486"/>
      <c r="V68" s="486"/>
      <c r="W68" s="487"/>
      <c r="Y68" s="28"/>
      <c r="AP68" s="5"/>
    </row>
    <row r="69" spans="1:42" ht="14.25" customHeight="1" thickBot="1" x14ac:dyDescent="0.25">
      <c r="A69" s="46"/>
      <c r="B69" s="30"/>
      <c r="C69" s="297"/>
      <c r="D69" s="298"/>
      <c r="E69" s="303"/>
      <c r="F69" s="304"/>
      <c r="G69" s="371" t="s">
        <v>42</v>
      </c>
      <c r="H69" s="372"/>
      <c r="I69" s="371"/>
      <c r="J69" s="372"/>
      <c r="K69" s="47"/>
      <c r="L69" s="48"/>
      <c r="M69" s="483"/>
      <c r="N69" s="484"/>
      <c r="O69" s="484"/>
      <c r="P69" s="484"/>
      <c r="Q69" s="333"/>
      <c r="R69" s="370"/>
      <c r="S69" s="370"/>
      <c r="T69" s="370"/>
      <c r="U69" s="370"/>
      <c r="V69" s="370"/>
      <c r="W69" s="334"/>
      <c r="Y69" s="28"/>
      <c r="AP69" s="5"/>
    </row>
    <row r="70" spans="1:42" ht="24.75" customHeight="1" thickBot="1" x14ac:dyDescent="0.25">
      <c r="G70" s="471" t="s">
        <v>47</v>
      </c>
      <c r="H70" s="472"/>
      <c r="I70" s="473" t="s">
        <v>44</v>
      </c>
      <c r="J70" s="473"/>
      <c r="K70" s="473"/>
      <c r="L70" s="473"/>
      <c r="M70" s="473"/>
      <c r="N70" s="473"/>
      <c r="O70" s="473"/>
      <c r="P70" s="473"/>
      <c r="Q70" s="474" t="s">
        <v>20</v>
      </c>
      <c r="R70" s="474"/>
      <c r="S70" s="474"/>
      <c r="T70" s="474"/>
      <c r="U70" s="474"/>
      <c r="V70" s="474"/>
      <c r="W70" s="475"/>
      <c r="Y70" s="49"/>
      <c r="AP70" s="5"/>
    </row>
    <row r="71" spans="1:42" ht="14.25" customHeight="1" x14ac:dyDescent="0.2">
      <c r="G71" s="391" t="s">
        <v>99</v>
      </c>
      <c r="H71" s="392"/>
      <c r="I71" s="476" t="str">
        <f>IF(Q38="21-60 В (пост. ток)","Модуль сопряжений подсистемы СКМ НГК-КССМ(ПТ)","Модуль сопряжений подсистемы мониторинга НГК-КССМ")</f>
        <v>Модуль сопряжений подсистемы мониторинга НГК-КССМ</v>
      </c>
      <c r="J71" s="476"/>
      <c r="K71" s="476"/>
      <c r="L71" s="476"/>
      <c r="M71" s="476"/>
      <c r="N71" s="476"/>
      <c r="O71" s="476"/>
      <c r="P71" s="476"/>
      <c r="Q71" s="477"/>
      <c r="R71" s="477"/>
      <c r="S71" s="477"/>
      <c r="T71" s="477"/>
      <c r="U71" s="477"/>
      <c r="V71" s="477"/>
      <c r="W71" s="478"/>
      <c r="Y71" s="49"/>
      <c r="AP71" s="5"/>
    </row>
    <row r="72" spans="1:42" ht="14.25" customHeight="1" x14ac:dyDescent="0.2">
      <c r="G72" s="279" t="s">
        <v>100</v>
      </c>
      <c r="H72" s="280"/>
      <c r="I72" s="281" t="s">
        <v>128</v>
      </c>
      <c r="J72" s="281"/>
      <c r="K72" s="281"/>
      <c r="L72" s="281"/>
      <c r="M72" s="281"/>
      <c r="N72" s="281"/>
      <c r="O72" s="281"/>
      <c r="P72" s="281"/>
      <c r="Q72" s="282"/>
      <c r="R72" s="282"/>
      <c r="S72" s="282"/>
      <c r="T72" s="282"/>
      <c r="U72" s="282"/>
      <c r="V72" s="282"/>
      <c r="W72" s="283"/>
      <c r="Y72" s="49"/>
      <c r="AP72" s="5"/>
    </row>
    <row r="73" spans="1:42" ht="14.25" customHeight="1" x14ac:dyDescent="0.2">
      <c r="G73" s="279" t="s">
        <v>101</v>
      </c>
      <c r="H73" s="280"/>
      <c r="I73" s="281" t="s">
        <v>96</v>
      </c>
      <c r="J73" s="281"/>
      <c r="K73" s="281"/>
      <c r="L73" s="281"/>
      <c r="M73" s="281"/>
      <c r="N73" s="281"/>
      <c r="O73" s="281"/>
      <c r="P73" s="281"/>
      <c r="Q73" s="282"/>
      <c r="R73" s="282"/>
      <c r="S73" s="282"/>
      <c r="T73" s="282"/>
      <c r="U73" s="282"/>
      <c r="V73" s="282"/>
      <c r="W73" s="283"/>
      <c r="Y73" s="49"/>
      <c r="AP73" s="5"/>
    </row>
    <row r="74" spans="1:42" ht="14.25" customHeight="1" x14ac:dyDescent="0.2">
      <c r="G74" s="279" t="s">
        <v>102</v>
      </c>
      <c r="H74" s="280"/>
      <c r="I74" s="281" t="s">
        <v>92</v>
      </c>
      <c r="J74" s="281"/>
      <c r="K74" s="281"/>
      <c r="L74" s="281"/>
      <c r="M74" s="281"/>
      <c r="N74" s="281"/>
      <c r="O74" s="281"/>
      <c r="P74" s="281"/>
      <c r="Q74" s="282"/>
      <c r="R74" s="282"/>
      <c r="S74" s="282"/>
      <c r="T74" s="282"/>
      <c r="U74" s="282"/>
      <c r="V74" s="282"/>
      <c r="W74" s="283"/>
      <c r="Y74" s="49"/>
      <c r="AP74" s="5"/>
    </row>
    <row r="75" spans="1:42" ht="14.25" customHeight="1" x14ac:dyDescent="0.2">
      <c r="G75" s="279" t="s">
        <v>103</v>
      </c>
      <c r="H75" s="280"/>
      <c r="I75" s="281" t="s">
        <v>116</v>
      </c>
      <c r="J75" s="281"/>
      <c r="K75" s="281"/>
      <c r="L75" s="281"/>
      <c r="M75" s="281"/>
      <c r="N75" s="281"/>
      <c r="O75" s="281"/>
      <c r="P75" s="281"/>
      <c r="Q75" s="282"/>
      <c r="R75" s="282"/>
      <c r="S75" s="282"/>
      <c r="T75" s="282"/>
      <c r="U75" s="282"/>
      <c r="V75" s="282"/>
      <c r="W75" s="283"/>
      <c r="Y75" s="49"/>
      <c r="AP75" s="5"/>
    </row>
    <row r="76" spans="1:42" ht="14.25" customHeight="1" x14ac:dyDescent="0.2">
      <c r="G76" s="279" t="s">
        <v>104</v>
      </c>
      <c r="H76" s="280"/>
      <c r="I76" s="281" t="s">
        <v>93</v>
      </c>
      <c r="J76" s="281"/>
      <c r="K76" s="281"/>
      <c r="L76" s="281"/>
      <c r="M76" s="281"/>
      <c r="N76" s="281"/>
      <c r="O76" s="281"/>
      <c r="P76" s="281"/>
      <c r="Q76" s="282"/>
      <c r="R76" s="282"/>
      <c r="S76" s="282"/>
      <c r="T76" s="282"/>
      <c r="U76" s="282"/>
      <c r="V76" s="282"/>
      <c r="W76" s="283"/>
      <c r="Y76" s="49"/>
      <c r="AP76" s="5"/>
    </row>
    <row r="77" spans="1:42" ht="14.25" customHeight="1" x14ac:dyDescent="0.2">
      <c r="G77" s="279" t="s">
        <v>105</v>
      </c>
      <c r="H77" s="280"/>
      <c r="I77" s="290" t="s">
        <v>129</v>
      </c>
      <c r="J77" s="290"/>
      <c r="K77" s="290"/>
      <c r="L77" s="290"/>
      <c r="M77" s="290"/>
      <c r="N77" s="290"/>
      <c r="O77" s="290"/>
      <c r="P77" s="290"/>
      <c r="Q77" s="282"/>
      <c r="R77" s="282"/>
      <c r="S77" s="282"/>
      <c r="T77" s="282"/>
      <c r="U77" s="282"/>
      <c r="V77" s="282"/>
      <c r="W77" s="283"/>
      <c r="Y77" s="49"/>
      <c r="AP77" s="5"/>
    </row>
    <row r="78" spans="1:42" ht="14.25" customHeight="1" x14ac:dyDescent="0.2">
      <c r="G78" s="279" t="s">
        <v>106</v>
      </c>
      <c r="H78" s="280"/>
      <c r="I78" s="281" t="str">
        <f>IF(Q38="21-60 В (пост. ток)","УЗИП питание =24 В (для НГК-СКМ(ПТ))","УЗИП питание ~230 В")</f>
        <v>УЗИП питание ~230 В</v>
      </c>
      <c r="J78" s="281"/>
      <c r="K78" s="281"/>
      <c r="L78" s="281"/>
      <c r="M78" s="281"/>
      <c r="N78" s="281"/>
      <c r="O78" s="281"/>
      <c r="P78" s="281"/>
      <c r="Q78" s="282"/>
      <c r="R78" s="282"/>
      <c r="S78" s="282"/>
      <c r="T78" s="282"/>
      <c r="U78" s="282"/>
      <c r="V78" s="282"/>
      <c r="W78" s="283"/>
      <c r="Y78" s="49"/>
      <c r="AP78" s="5"/>
    </row>
    <row r="79" spans="1:42" ht="14.25" customHeight="1" x14ac:dyDescent="0.2">
      <c r="G79" s="279" t="s">
        <v>107</v>
      </c>
      <c r="H79" s="280"/>
      <c r="I79" s="284"/>
      <c r="J79" s="285"/>
      <c r="K79" s="285"/>
      <c r="L79" s="285"/>
      <c r="M79" s="285"/>
      <c r="N79" s="285"/>
      <c r="O79" s="285"/>
      <c r="P79" s="286"/>
      <c r="Q79" s="287"/>
      <c r="R79" s="288"/>
      <c r="S79" s="288"/>
      <c r="T79" s="288"/>
      <c r="U79" s="288"/>
      <c r="V79" s="288"/>
      <c r="W79" s="289"/>
      <c r="Y79" s="49"/>
      <c r="AP79" s="5"/>
    </row>
    <row r="80" spans="1:42" ht="14.25" customHeight="1" thickBot="1" x14ac:dyDescent="0.25">
      <c r="G80" s="260" t="s">
        <v>108</v>
      </c>
      <c r="H80" s="261"/>
      <c r="I80" s="262"/>
      <c r="J80" s="262"/>
      <c r="K80" s="262"/>
      <c r="L80" s="262"/>
      <c r="M80" s="262"/>
      <c r="N80" s="262"/>
      <c r="O80" s="262"/>
      <c r="P80" s="262"/>
      <c r="Q80" s="263"/>
      <c r="R80" s="263"/>
      <c r="S80" s="263"/>
      <c r="T80" s="263"/>
      <c r="U80" s="263"/>
      <c r="V80" s="263"/>
      <c r="W80" s="264"/>
      <c r="Y80" s="49"/>
      <c r="AP80" s="5"/>
    </row>
    <row r="81" spans="7:42" ht="14.25" customHeight="1" x14ac:dyDescent="0.2">
      <c r="G81" s="265" t="s">
        <v>109</v>
      </c>
      <c r="H81" s="266"/>
      <c r="I81" s="269" t="s">
        <v>48</v>
      </c>
      <c r="J81" s="270"/>
      <c r="K81" s="270"/>
      <c r="L81" s="270"/>
      <c r="M81" s="270"/>
      <c r="N81" s="270"/>
      <c r="O81" s="270"/>
      <c r="P81" s="270"/>
      <c r="Q81" s="273"/>
      <c r="R81" s="274"/>
      <c r="S81" s="274"/>
      <c r="T81" s="274"/>
      <c r="U81" s="274"/>
      <c r="V81" s="274"/>
      <c r="W81" s="275"/>
      <c r="Y81" s="50" t="b">
        <v>1</v>
      </c>
      <c r="AP81" s="5"/>
    </row>
    <row r="82" spans="7:42" ht="12" customHeight="1" thickBot="1" x14ac:dyDescent="0.25">
      <c r="G82" s="267"/>
      <c r="H82" s="268"/>
      <c r="I82" s="271"/>
      <c r="J82" s="272"/>
      <c r="K82" s="272"/>
      <c r="L82" s="272"/>
      <c r="M82" s="272"/>
      <c r="N82" s="272"/>
      <c r="O82" s="272"/>
      <c r="P82" s="272"/>
      <c r="Q82" s="276"/>
      <c r="R82" s="277"/>
      <c r="S82" s="277"/>
      <c r="T82" s="277"/>
      <c r="U82" s="277"/>
      <c r="V82" s="277"/>
      <c r="W82" s="278"/>
      <c r="Y82" s="49"/>
      <c r="AP82" s="5"/>
    </row>
    <row r="83" spans="7:42" ht="14.25" customHeight="1" x14ac:dyDescent="0.2">
      <c r="G83" s="232" t="s">
        <v>49</v>
      </c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4"/>
      <c r="Y83" s="49"/>
      <c r="AP83" s="5"/>
    </row>
    <row r="84" spans="7:42" ht="14.25" customHeight="1" x14ac:dyDescent="0.2">
      <c r="G84" s="235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7"/>
      <c r="Y84" s="49"/>
      <c r="AP84" s="5"/>
    </row>
    <row r="85" spans="7:42" ht="14.25" customHeight="1" x14ac:dyDescent="0.2">
      <c r="G85" s="235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7"/>
      <c r="Y85" s="49"/>
      <c r="AP85" s="5"/>
    </row>
    <row r="86" spans="7:42" ht="10.5" customHeight="1" x14ac:dyDescent="0.2">
      <c r="G86" s="235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7"/>
      <c r="Y86" s="49"/>
      <c r="AP86" s="5"/>
    </row>
    <row r="87" spans="7:42" ht="10.5" customHeight="1" x14ac:dyDescent="0.2">
      <c r="G87" s="238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40"/>
      <c r="Y87" s="49"/>
      <c r="AP87" s="5"/>
    </row>
    <row r="88" spans="7:42" ht="14.25" customHeight="1" x14ac:dyDescent="0.2">
      <c r="G88" s="241" t="s">
        <v>94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3"/>
      <c r="Y88" s="49"/>
      <c r="AP88" s="5"/>
    </row>
    <row r="89" spans="7:42" ht="14.25" customHeight="1" x14ac:dyDescent="0.2">
      <c r="G89" s="244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6"/>
      <c r="Y89" s="49"/>
      <c r="AP89" s="5"/>
    </row>
    <row r="90" spans="7:42" ht="7.5" customHeight="1" x14ac:dyDescent="0.2">
      <c r="G90" s="244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6"/>
      <c r="Y90" s="49"/>
      <c r="AP90" s="5"/>
    </row>
    <row r="91" spans="7:42" ht="7.5" customHeight="1" x14ac:dyDescent="0.2">
      <c r="G91" s="244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6"/>
      <c r="Y91" s="49"/>
      <c r="AP91" s="5"/>
    </row>
    <row r="92" spans="7:42" ht="7.5" customHeight="1" x14ac:dyDescent="0.2">
      <c r="G92" s="247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9"/>
      <c r="Y92" s="49"/>
      <c r="AP92" s="5"/>
    </row>
    <row r="93" spans="7:42" ht="14.25" customHeight="1" x14ac:dyDescent="0.2">
      <c r="G93" s="250" t="s">
        <v>135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2"/>
      <c r="Y93" s="49"/>
      <c r="AP93" s="5"/>
    </row>
    <row r="94" spans="7:42" ht="14.25" customHeight="1" x14ac:dyDescent="0.2">
      <c r="G94" s="253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5"/>
      <c r="Y94" s="49"/>
      <c r="AP94" s="5"/>
    </row>
    <row r="95" spans="7:42" ht="12" customHeight="1" x14ac:dyDescent="0.2">
      <c r="G95" s="253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5"/>
      <c r="Y95" s="49"/>
      <c r="AP95" s="5"/>
    </row>
    <row r="96" spans="7:42" ht="14.25" customHeight="1" thickBot="1" x14ac:dyDescent="0.25">
      <c r="G96" s="256" t="s">
        <v>50</v>
      </c>
      <c r="H96" s="257"/>
      <c r="I96" s="258" t="s">
        <v>51</v>
      </c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9"/>
      <c r="Y96" s="49"/>
      <c r="AP96" s="5"/>
    </row>
    <row r="97" spans="1:52" ht="14.25" customHeight="1" x14ac:dyDescent="0.2">
      <c r="G97" s="51"/>
      <c r="H97" s="459" t="s">
        <v>127</v>
      </c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52"/>
      <c r="Y97" s="49"/>
      <c r="AP97" s="5"/>
      <c r="AZ97" s="161"/>
    </row>
    <row r="98" spans="1:52" ht="14.25" customHeight="1" x14ac:dyDescent="0.2">
      <c r="G98" s="51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52"/>
      <c r="Y98" s="49"/>
      <c r="AP98" s="5"/>
      <c r="AZ98" s="161"/>
    </row>
    <row r="99" spans="1:52" ht="14.25" customHeight="1" x14ac:dyDescent="0.2">
      <c r="G99" s="51"/>
      <c r="H99" s="245" t="s">
        <v>117</v>
      </c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52"/>
      <c r="Y99" s="49"/>
      <c r="AP99" s="5"/>
    </row>
    <row r="100" spans="1:52" ht="14.25" customHeight="1" x14ac:dyDescent="0.2">
      <c r="G100" s="51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52"/>
      <c r="Y100" s="49"/>
      <c r="AP100" s="5"/>
    </row>
    <row r="101" spans="1:52" ht="14.25" customHeight="1" x14ac:dyDescent="0.2">
      <c r="G101" s="53"/>
      <c r="H101" s="231" t="s">
        <v>118</v>
      </c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54"/>
      <c r="Y101" s="49"/>
      <c r="AP101" s="5"/>
    </row>
    <row r="102" spans="1:52" ht="14.25" customHeight="1" x14ac:dyDescent="0.2">
      <c r="G102" s="53"/>
      <c r="H102" s="231" t="s">
        <v>119</v>
      </c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54"/>
      <c r="Y102" s="49"/>
      <c r="AP102" s="5"/>
    </row>
    <row r="103" spans="1:52" ht="14.25" customHeight="1" x14ac:dyDescent="0.2">
      <c r="G103" s="53"/>
      <c r="H103" s="229" t="s">
        <v>120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54"/>
      <c r="Y103" s="49"/>
      <c r="AP103" s="5"/>
    </row>
    <row r="104" spans="1:52" ht="14.25" customHeight="1" x14ac:dyDescent="0.2">
      <c r="G104" s="53"/>
      <c r="H104" s="225" t="s">
        <v>121</v>
      </c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54"/>
      <c r="Y104" s="49"/>
      <c r="AP104" s="5"/>
    </row>
    <row r="105" spans="1:52" ht="14.25" customHeight="1" x14ac:dyDescent="0.2">
      <c r="G105" s="53"/>
      <c r="H105" s="229" t="s">
        <v>95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54"/>
      <c r="Y105" s="49"/>
      <c r="AP105" s="5"/>
    </row>
    <row r="106" spans="1:52" ht="14.25" customHeight="1" x14ac:dyDescent="0.2">
      <c r="G106" s="53"/>
      <c r="H106" s="225" t="s">
        <v>122</v>
      </c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54"/>
      <c r="Y106" s="49"/>
      <c r="AP106" s="5"/>
    </row>
    <row r="107" spans="1:52" ht="14.25" customHeight="1" x14ac:dyDescent="0.2">
      <c r="G107" s="53"/>
      <c r="H107" s="229" t="s">
        <v>123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54"/>
      <c r="Y107" s="49"/>
      <c r="AP107" s="5"/>
    </row>
    <row r="108" spans="1:52" ht="14.25" customHeight="1" x14ac:dyDescent="0.2">
      <c r="A108" s="28"/>
      <c r="B108" s="28"/>
      <c r="C108" s="28"/>
      <c r="D108" s="28"/>
      <c r="E108" s="55"/>
      <c r="F108" s="55"/>
      <c r="G108" s="53"/>
      <c r="H108" s="225" t="s">
        <v>124</v>
      </c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54"/>
    </row>
    <row r="109" spans="1:52" ht="14.25" customHeight="1" x14ac:dyDescent="0.2">
      <c r="A109" s="28"/>
      <c r="B109" s="28"/>
      <c r="C109" s="28"/>
      <c r="D109" s="28"/>
      <c r="E109" s="55"/>
      <c r="F109" s="55"/>
      <c r="G109" s="53"/>
      <c r="H109" s="228" t="s">
        <v>97</v>
      </c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54"/>
    </row>
    <row r="110" spans="1:52" ht="14.25" customHeight="1" x14ac:dyDescent="0.2">
      <c r="A110" s="28"/>
      <c r="B110" s="28"/>
      <c r="C110" s="28"/>
      <c r="D110" s="28"/>
      <c r="E110" s="55"/>
      <c r="F110" s="55"/>
      <c r="G110" s="53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54"/>
    </row>
    <row r="111" spans="1:52" ht="14.25" customHeight="1" x14ac:dyDescent="0.2">
      <c r="A111" s="28"/>
      <c r="B111" s="28"/>
      <c r="C111" s="28"/>
      <c r="D111" s="28"/>
      <c r="E111" s="55"/>
      <c r="F111" s="55"/>
      <c r="G111" s="53"/>
      <c r="H111" s="230" t="s">
        <v>52</v>
      </c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54"/>
    </row>
    <row r="112" spans="1:52" ht="14.25" customHeight="1" x14ac:dyDescent="0.2">
      <c r="A112" s="28"/>
      <c r="B112" s="28"/>
      <c r="C112" s="28"/>
      <c r="D112" s="28"/>
      <c r="E112" s="55"/>
      <c r="F112" s="55"/>
      <c r="G112" s="53"/>
      <c r="H112" s="228" t="s">
        <v>53</v>
      </c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54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</row>
    <row r="113" spans="1:71" ht="14.25" customHeight="1" thickBot="1" x14ac:dyDescent="0.25">
      <c r="A113" s="28"/>
      <c r="B113" s="28"/>
      <c r="C113" s="28"/>
      <c r="D113" s="28"/>
      <c r="E113" s="55"/>
      <c r="F113" s="55"/>
      <c r="G113" s="53"/>
      <c r="H113" s="229" t="s">
        <v>125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54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</row>
    <row r="114" spans="1:71" ht="14.25" customHeight="1" x14ac:dyDescent="0.2">
      <c r="A114" s="185" t="str">
        <f>A54</f>
        <v>Версия опросного листа 2.40 от 12.05.2016</v>
      </c>
      <c r="B114" s="28"/>
      <c r="C114" s="186" t="s">
        <v>24</v>
      </c>
      <c r="D114" s="187"/>
      <c r="E114" s="192"/>
      <c r="F114" s="193"/>
      <c r="G114" s="53"/>
      <c r="H114" s="228" t="s">
        <v>98</v>
      </c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54"/>
    </row>
    <row r="115" spans="1:71" ht="14.25" customHeight="1" x14ac:dyDescent="0.2">
      <c r="A115" s="185"/>
      <c r="B115" s="28"/>
      <c r="C115" s="188"/>
      <c r="D115" s="189"/>
      <c r="E115" s="194"/>
      <c r="F115" s="195"/>
      <c r="G115" s="53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54"/>
    </row>
    <row r="116" spans="1:71" ht="14.25" customHeight="1" x14ac:dyDescent="0.2">
      <c r="A116" s="185"/>
      <c r="B116" s="28"/>
      <c r="C116" s="188"/>
      <c r="D116" s="189"/>
      <c r="E116" s="194"/>
      <c r="F116" s="195"/>
      <c r="G116" s="53"/>
      <c r="H116" s="198" t="s">
        <v>54</v>
      </c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54"/>
    </row>
    <row r="117" spans="1:71" ht="14.25" customHeight="1" x14ac:dyDescent="0.2">
      <c r="A117" s="185"/>
      <c r="B117" s="28"/>
      <c r="C117" s="188"/>
      <c r="D117" s="189"/>
      <c r="E117" s="194"/>
      <c r="F117" s="195"/>
      <c r="G117" s="53"/>
      <c r="H117" s="198" t="s">
        <v>126</v>
      </c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54"/>
    </row>
    <row r="118" spans="1:71" ht="14.25" customHeight="1" thickBot="1" x14ac:dyDescent="0.25">
      <c r="A118" s="185"/>
      <c r="B118" s="28"/>
      <c r="C118" s="190"/>
      <c r="D118" s="191"/>
      <c r="E118" s="196"/>
      <c r="F118" s="197"/>
      <c r="G118" s="57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58"/>
    </row>
    <row r="119" spans="1:71" ht="14.25" customHeight="1" x14ac:dyDescent="0.2">
      <c r="A119" s="185"/>
      <c r="B119" s="28"/>
      <c r="C119" s="200" t="s">
        <v>26</v>
      </c>
      <c r="D119" s="201"/>
      <c r="E119" s="206"/>
      <c r="F119" s="207"/>
      <c r="G119" s="53"/>
      <c r="H119" s="224" t="s">
        <v>55</v>
      </c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54"/>
    </row>
    <row r="120" spans="1:71" ht="14.25" customHeight="1" x14ac:dyDescent="0.2">
      <c r="A120" s="185"/>
      <c r="C120" s="202"/>
      <c r="D120" s="203"/>
      <c r="E120" s="208"/>
      <c r="F120" s="209"/>
      <c r="G120" s="53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54"/>
    </row>
    <row r="121" spans="1:71" ht="14.25" customHeight="1" x14ac:dyDescent="0.3">
      <c r="A121" s="185"/>
      <c r="C121" s="202"/>
      <c r="D121" s="203"/>
      <c r="E121" s="208"/>
      <c r="F121" s="209"/>
      <c r="G121" s="53"/>
      <c r="H121" s="213" t="s">
        <v>56</v>
      </c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54"/>
    </row>
    <row r="122" spans="1:71" ht="14.25" customHeight="1" x14ac:dyDescent="0.2">
      <c r="A122" s="185"/>
      <c r="C122" s="202"/>
      <c r="D122" s="203"/>
      <c r="E122" s="208"/>
      <c r="F122" s="209"/>
      <c r="G122" s="53"/>
      <c r="H122" s="226" t="s">
        <v>57</v>
      </c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54"/>
    </row>
    <row r="123" spans="1:71" ht="14.25" customHeight="1" x14ac:dyDescent="0.2">
      <c r="A123" s="185"/>
      <c r="C123" s="202"/>
      <c r="D123" s="203"/>
      <c r="E123" s="208"/>
      <c r="F123" s="209"/>
      <c r="G123" s="59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60"/>
    </row>
    <row r="124" spans="1:71" ht="14.25" customHeight="1" x14ac:dyDescent="0.2">
      <c r="A124" s="185"/>
      <c r="C124" s="202"/>
      <c r="D124" s="203"/>
      <c r="E124" s="208"/>
      <c r="F124" s="209"/>
      <c r="G124" s="53"/>
      <c r="H124" s="212" t="s">
        <v>58</v>
      </c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54"/>
      <c r="BQ124" s="61"/>
      <c r="BR124" s="61"/>
      <c r="BS124" s="61"/>
    </row>
    <row r="125" spans="1:71" ht="14.25" customHeight="1" thickBot="1" x14ac:dyDescent="0.25">
      <c r="A125" s="185"/>
      <c r="C125" s="204"/>
      <c r="D125" s="205"/>
      <c r="E125" s="210"/>
      <c r="F125" s="211"/>
      <c r="G125" s="53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54"/>
      <c r="BQ125" s="61"/>
      <c r="BR125" s="61"/>
      <c r="BS125" s="61"/>
    </row>
    <row r="126" spans="1:71" ht="14.25" customHeight="1" x14ac:dyDescent="0.3">
      <c r="A126" s="185"/>
      <c r="C126" s="200" t="s">
        <v>37</v>
      </c>
      <c r="D126" s="201"/>
      <c r="E126" s="206"/>
      <c r="F126" s="207"/>
      <c r="G126" s="53"/>
      <c r="H126" s="213" t="s">
        <v>56</v>
      </c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54"/>
      <c r="BQ126" s="61"/>
      <c r="BR126" s="61"/>
      <c r="BS126" s="61"/>
    </row>
    <row r="127" spans="1:71" ht="14.25" customHeight="1" thickBot="1" x14ac:dyDescent="0.25">
      <c r="A127" s="185"/>
      <c r="C127" s="202"/>
      <c r="D127" s="203"/>
      <c r="E127" s="208"/>
      <c r="F127" s="209"/>
      <c r="G127" s="62"/>
      <c r="H127" s="214" t="s">
        <v>57</v>
      </c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63"/>
      <c r="BQ127" s="61"/>
      <c r="BR127" s="61"/>
      <c r="BS127" s="61"/>
    </row>
    <row r="128" spans="1:71" ht="14.25" customHeight="1" x14ac:dyDescent="0.2">
      <c r="A128" s="185"/>
      <c r="C128" s="202"/>
      <c r="D128" s="203"/>
      <c r="E128" s="208"/>
      <c r="F128" s="209"/>
      <c r="G128" s="64"/>
      <c r="H128" s="64"/>
      <c r="I128" s="64"/>
      <c r="J128" s="64"/>
      <c r="K128" s="64"/>
      <c r="L128" s="65"/>
      <c r="M128" s="215" t="str">
        <f>M59</f>
        <v>Номер опросного листа</v>
      </c>
      <c r="N128" s="216"/>
      <c r="O128" s="216"/>
      <c r="P128" s="216"/>
      <c r="Q128" s="216"/>
      <c r="R128" s="216"/>
      <c r="S128" s="216"/>
      <c r="T128" s="216"/>
      <c r="U128" s="216"/>
      <c r="V128" s="217"/>
      <c r="W128" s="177" t="s">
        <v>31</v>
      </c>
      <c r="BQ128" s="61"/>
      <c r="BR128" s="61"/>
      <c r="BS128" s="61"/>
    </row>
    <row r="129" spans="1:92" ht="5.45" customHeight="1" thickBot="1" x14ac:dyDescent="0.25">
      <c r="A129" s="185"/>
      <c r="C129" s="202"/>
      <c r="D129" s="203"/>
      <c r="E129" s="208"/>
      <c r="F129" s="209"/>
      <c r="G129" s="179"/>
      <c r="H129" s="179"/>
      <c r="I129" s="179"/>
      <c r="J129" s="179"/>
      <c r="K129" s="179"/>
      <c r="L129" s="181"/>
      <c r="M129" s="218"/>
      <c r="N129" s="219"/>
      <c r="O129" s="219"/>
      <c r="P129" s="219"/>
      <c r="Q129" s="219"/>
      <c r="R129" s="219"/>
      <c r="S129" s="219"/>
      <c r="T129" s="219"/>
      <c r="U129" s="219"/>
      <c r="V129" s="220"/>
      <c r="W129" s="178"/>
      <c r="BQ129" s="61"/>
      <c r="BR129" s="61"/>
      <c r="BS129" s="61"/>
    </row>
    <row r="130" spans="1:92" ht="8.85" customHeight="1" thickBot="1" x14ac:dyDescent="0.25">
      <c r="A130" s="185"/>
      <c r="C130" s="202"/>
      <c r="D130" s="203"/>
      <c r="E130" s="208"/>
      <c r="F130" s="209"/>
      <c r="G130" s="180"/>
      <c r="H130" s="180"/>
      <c r="I130" s="180"/>
      <c r="J130" s="180"/>
      <c r="K130" s="180"/>
      <c r="L130" s="182"/>
      <c r="M130" s="218"/>
      <c r="N130" s="219"/>
      <c r="O130" s="219"/>
      <c r="P130" s="219"/>
      <c r="Q130" s="219"/>
      <c r="R130" s="219"/>
      <c r="S130" s="219"/>
      <c r="T130" s="219"/>
      <c r="U130" s="219"/>
      <c r="V130" s="220"/>
      <c r="W130" s="183">
        <v>2</v>
      </c>
      <c r="BQ130" s="61"/>
      <c r="BR130" s="61"/>
      <c r="BS130" s="61"/>
    </row>
    <row r="131" spans="1:92" ht="14.25" customHeight="1" thickBot="1" x14ac:dyDescent="0.25">
      <c r="C131" s="204"/>
      <c r="D131" s="205"/>
      <c r="E131" s="210"/>
      <c r="F131" s="211"/>
      <c r="G131" s="66" t="s">
        <v>29</v>
      </c>
      <c r="H131" s="66" t="s">
        <v>59</v>
      </c>
      <c r="I131" s="66" t="s">
        <v>31</v>
      </c>
      <c r="J131" s="66" t="s">
        <v>32</v>
      </c>
      <c r="K131" s="66" t="s">
        <v>33</v>
      </c>
      <c r="L131" s="66" t="s">
        <v>34</v>
      </c>
      <c r="M131" s="221"/>
      <c r="N131" s="222"/>
      <c r="O131" s="222"/>
      <c r="P131" s="222"/>
      <c r="Q131" s="222"/>
      <c r="R131" s="222"/>
      <c r="S131" s="222"/>
      <c r="T131" s="222"/>
      <c r="U131" s="222"/>
      <c r="V131" s="223"/>
      <c r="W131" s="184"/>
      <c r="BQ131" s="61"/>
      <c r="BR131" s="61"/>
      <c r="BS131" s="61"/>
    </row>
    <row r="132" spans="1:92" ht="0.6" customHeight="1" x14ac:dyDescent="0.2">
      <c r="BQ132" s="61"/>
      <c r="BR132" s="61"/>
      <c r="BS132" s="61"/>
      <c r="BX132" s="28"/>
      <c r="BY132" s="28"/>
      <c r="BZ132" s="70"/>
      <c r="CA132" s="28"/>
      <c r="CB132" s="28"/>
      <c r="CC132" s="28"/>
      <c r="CD132" s="71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</row>
    <row r="133" spans="1:92" ht="15" hidden="1" customHeight="1" x14ac:dyDescent="0.2">
      <c r="A133" s="28"/>
      <c r="B133" s="28"/>
      <c r="C133" s="28"/>
      <c r="D133" s="28"/>
      <c r="E133" s="28"/>
      <c r="F133" s="28"/>
      <c r="G133" s="72"/>
      <c r="H133" s="72"/>
      <c r="I133" s="72"/>
      <c r="J133" s="72"/>
      <c r="K133" s="72"/>
      <c r="L133" s="72"/>
      <c r="M133" s="73"/>
      <c r="N133" s="73"/>
      <c r="O133" s="73"/>
      <c r="P133" s="73"/>
      <c r="Q133" s="27"/>
      <c r="R133" s="27"/>
      <c r="S133" s="27"/>
      <c r="T133" s="27"/>
      <c r="U133" s="28"/>
      <c r="V133" s="28"/>
      <c r="W133" s="28"/>
      <c r="BQ133" s="74"/>
      <c r="BR133" s="74"/>
      <c r="BS133" s="74"/>
      <c r="BT133" s="28"/>
      <c r="BU133" s="28"/>
      <c r="BV133" s="71"/>
      <c r="BW133" s="28"/>
      <c r="BX133" s="28"/>
      <c r="BY133" s="28"/>
      <c r="BZ133" s="28"/>
      <c r="CA133" s="28"/>
      <c r="CB133" s="28"/>
      <c r="CC133" s="28"/>
      <c r="CD133" s="71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</row>
    <row r="134" spans="1:92" ht="15" hidden="1" customHeight="1" x14ac:dyDescent="0.2">
      <c r="BQ134" s="74"/>
      <c r="BR134" s="75"/>
      <c r="BS134" s="74"/>
      <c r="BT134" s="28"/>
      <c r="BU134" s="28"/>
      <c r="BV134" s="71"/>
      <c r="BW134" s="70"/>
      <c r="BX134" s="70"/>
      <c r="BY134" s="70"/>
      <c r="CB134" s="70"/>
      <c r="CC134" s="70"/>
      <c r="CD134" s="76"/>
      <c r="CE134" s="70"/>
      <c r="CF134" s="70"/>
      <c r="CG134" s="70"/>
      <c r="CH134" s="70"/>
      <c r="CI134" s="70"/>
      <c r="CJ134" s="70"/>
      <c r="CK134" s="70"/>
      <c r="CL134" s="70"/>
      <c r="CM134" s="70"/>
      <c r="CN134" s="28"/>
    </row>
    <row r="135" spans="1:92" ht="15" hidden="1" customHeight="1" x14ac:dyDescent="0.2">
      <c r="BQ135" s="74"/>
      <c r="BR135" s="75"/>
      <c r="BS135" s="74"/>
      <c r="BT135" s="28"/>
      <c r="BU135" s="28"/>
      <c r="BV135" s="71"/>
      <c r="BW135" s="70"/>
      <c r="BX135" s="70"/>
      <c r="BY135" s="70"/>
      <c r="CB135" s="70"/>
      <c r="CC135" s="70"/>
      <c r="CD135" s="76"/>
      <c r="CE135" s="70"/>
      <c r="CF135" s="70"/>
      <c r="CG135" s="70"/>
      <c r="CH135" s="70"/>
      <c r="CI135" s="70"/>
      <c r="CJ135" s="70"/>
      <c r="CK135" s="70"/>
      <c r="CL135" s="70"/>
      <c r="CM135" s="70"/>
      <c r="CN135" s="28"/>
    </row>
    <row r="136" spans="1:92" ht="15" hidden="1" customHeight="1" x14ac:dyDescent="0.2">
      <c r="AP136" s="4" t="s">
        <v>60</v>
      </c>
      <c r="AV136" s="4" t="s">
        <v>61</v>
      </c>
      <c r="BQ136" s="74"/>
      <c r="BR136" s="75"/>
      <c r="BS136" s="74"/>
      <c r="BT136" s="28"/>
      <c r="BU136" s="28"/>
      <c r="BV136" s="28"/>
      <c r="BW136" s="28"/>
      <c r="BX136" s="28"/>
      <c r="BY136" s="28"/>
      <c r="CB136" s="28"/>
      <c r="CC136" s="28"/>
      <c r="CD136" s="71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</row>
    <row r="137" spans="1:92" ht="15" hidden="1" customHeight="1" x14ac:dyDescent="0.25">
      <c r="AP137" s="77">
        <v>1</v>
      </c>
      <c r="AV137" s="77" t="s">
        <v>62</v>
      </c>
      <c r="AX137" s="78" t="s">
        <v>63</v>
      </c>
      <c r="BB137" s="8" t="s">
        <v>64</v>
      </c>
      <c r="BD137" s="10" t="s">
        <v>65</v>
      </c>
      <c r="BG137" s="1" t="s">
        <v>66</v>
      </c>
      <c r="BK137" s="2" t="s">
        <v>67</v>
      </c>
      <c r="BL137" s="2"/>
      <c r="BP137" s="8"/>
      <c r="BQ137" s="74"/>
      <c r="BR137" s="74"/>
      <c r="BS137" s="79"/>
      <c r="BT137" s="28"/>
      <c r="BU137" s="28"/>
      <c r="BV137" s="28"/>
      <c r="BW137" s="28"/>
      <c r="BX137" s="28"/>
      <c r="BZ137" s="74"/>
      <c r="CA137" s="74"/>
      <c r="CD137" s="2"/>
      <c r="CE137" s="10"/>
    </row>
    <row r="138" spans="1:92" ht="15" hidden="1" customHeight="1" x14ac:dyDescent="0.2">
      <c r="AP138" s="77">
        <v>2</v>
      </c>
      <c r="AT138" s="162" t="s">
        <v>87</v>
      </c>
      <c r="AV138" s="77" t="s">
        <v>68</v>
      </c>
      <c r="AX138" s="80" t="s">
        <v>69</v>
      </c>
      <c r="BB138" s="81" t="s">
        <v>70</v>
      </c>
      <c r="BD138" s="10">
        <v>1</v>
      </c>
      <c r="BG138" s="27" t="s">
        <v>71</v>
      </c>
      <c r="BK138" s="82" t="s">
        <v>72</v>
      </c>
      <c r="BL138" s="2"/>
      <c r="BP138" s="8"/>
      <c r="BQ138" s="74"/>
      <c r="BR138" s="74"/>
      <c r="BS138" s="79"/>
      <c r="BT138" s="28"/>
      <c r="BU138" s="28"/>
      <c r="BV138" s="28"/>
      <c r="BW138" s="28"/>
      <c r="BX138" s="28"/>
      <c r="BZ138" s="74"/>
      <c r="CA138" s="74"/>
      <c r="CD138" s="2"/>
      <c r="CE138" s="10"/>
    </row>
    <row r="139" spans="1:92" ht="15" hidden="1" customHeight="1" x14ac:dyDescent="0.25">
      <c r="AP139" s="77">
        <v>3</v>
      </c>
      <c r="AT139" s="162" t="s">
        <v>88</v>
      </c>
      <c r="AV139" s="77" t="s">
        <v>73</v>
      </c>
      <c r="AX139" s="80" t="s">
        <v>74</v>
      </c>
      <c r="BB139" s="25" t="s">
        <v>75</v>
      </c>
      <c r="BD139" s="10">
        <v>2</v>
      </c>
      <c r="BG139" s="83" t="s">
        <v>76</v>
      </c>
      <c r="BK139" s="82" t="s">
        <v>9</v>
      </c>
      <c r="BL139" s="2"/>
      <c r="BP139" s="8"/>
      <c r="BQ139" s="74"/>
      <c r="BR139" s="74"/>
      <c r="BS139" s="79"/>
      <c r="BT139" s="28"/>
      <c r="BU139" s="28"/>
      <c r="BV139" s="28"/>
      <c r="BW139" s="28"/>
      <c r="BX139" s="28"/>
      <c r="BZ139" s="84"/>
      <c r="CA139" s="84"/>
      <c r="CD139" s="2"/>
      <c r="CE139" s="10"/>
    </row>
    <row r="140" spans="1:92" ht="15" hidden="1" customHeight="1" x14ac:dyDescent="0.25">
      <c r="AP140" s="77">
        <v>4</v>
      </c>
      <c r="AV140" s="77" t="s">
        <v>77</v>
      </c>
      <c r="AX140" s="80" t="s">
        <v>78</v>
      </c>
      <c r="BB140" s="25" t="s">
        <v>79</v>
      </c>
      <c r="BD140" s="10">
        <v>3</v>
      </c>
      <c r="BG140" s="83" t="s">
        <v>80</v>
      </c>
      <c r="BK140" s="85"/>
      <c r="BL140" s="2"/>
      <c r="BP140" s="8"/>
      <c r="BQ140" s="74"/>
      <c r="BR140" s="74"/>
      <c r="BS140" s="79"/>
      <c r="BT140" s="28"/>
      <c r="BU140" s="28"/>
      <c r="BV140" s="28"/>
      <c r="BW140" s="28"/>
      <c r="BX140" s="28"/>
      <c r="BZ140" s="84"/>
      <c r="CA140" s="84"/>
      <c r="CD140" s="2"/>
      <c r="CE140" s="10"/>
    </row>
    <row r="141" spans="1:92" ht="15" hidden="1" customHeight="1" x14ac:dyDescent="0.25">
      <c r="AP141" s="77">
        <v>5</v>
      </c>
      <c r="AX141" s="80" t="s">
        <v>81</v>
      </c>
      <c r="BB141" s="86" t="s">
        <v>82</v>
      </c>
      <c r="BD141" s="10">
        <v>4</v>
      </c>
      <c r="BG141" s="83" t="s">
        <v>83</v>
      </c>
      <c r="BL141" s="2"/>
      <c r="BP141" s="8"/>
      <c r="BQ141" s="74"/>
      <c r="BR141" s="74"/>
      <c r="BS141" s="79"/>
      <c r="BT141" s="28"/>
      <c r="BU141" s="28"/>
      <c r="BV141" s="28"/>
      <c r="BW141" s="28"/>
      <c r="BX141" s="28"/>
      <c r="BZ141" s="84"/>
      <c r="CA141" s="84"/>
      <c r="CD141" s="2"/>
      <c r="CE141" s="10"/>
    </row>
    <row r="142" spans="1:92" ht="15" hidden="1" customHeight="1" x14ac:dyDescent="0.25"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X142" s="87"/>
      <c r="BD142" s="10">
        <v>0</v>
      </c>
      <c r="BG142" s="88" t="s">
        <v>84</v>
      </c>
      <c r="BQ142" s="74"/>
      <c r="BR142" s="79"/>
      <c r="BS142" s="74"/>
      <c r="BT142" s="28"/>
      <c r="BU142" s="28"/>
      <c r="BV142" s="28"/>
      <c r="BW142" s="28"/>
      <c r="BX142" s="28"/>
      <c r="BY142" s="84"/>
      <c r="BZ142" s="84"/>
    </row>
    <row r="143" spans="1:92" ht="15.75" hidden="1" x14ac:dyDescent="0.25">
      <c r="AD143" s="89"/>
      <c r="AE143" s="89"/>
      <c r="AF143" s="90"/>
      <c r="AG143" s="90"/>
      <c r="AH143" s="90"/>
      <c r="AI143" s="90"/>
      <c r="AJ143" s="90"/>
      <c r="AK143" s="90"/>
      <c r="AL143" s="90"/>
      <c r="AM143" s="90"/>
      <c r="AN143" s="91"/>
      <c r="AO143" s="91"/>
      <c r="AP143" s="91"/>
      <c r="AQ143" s="91"/>
      <c r="AR143" s="91"/>
      <c r="AS143" s="92"/>
      <c r="AT143" s="93"/>
      <c r="AU143" s="93"/>
      <c r="AV143" s="93"/>
      <c r="AY143" s="4"/>
      <c r="AZ143" s="4"/>
      <c r="BA143" s="4"/>
      <c r="BB143" s="4"/>
      <c r="BC143" s="4"/>
      <c r="BD143" s="4"/>
      <c r="BE143" s="4"/>
      <c r="BG143" s="83" t="s">
        <v>85</v>
      </c>
      <c r="BL143" s="2"/>
      <c r="BM143" s="2"/>
      <c r="BN143" s="2"/>
      <c r="BO143" s="2"/>
      <c r="BS143" s="8"/>
      <c r="BT143" s="8"/>
      <c r="BU143" s="8"/>
      <c r="BV143" s="8"/>
      <c r="BX143" s="74"/>
      <c r="BY143" s="79"/>
      <c r="BZ143" s="74"/>
      <c r="CA143" s="28"/>
      <c r="CB143" s="28"/>
      <c r="CC143" s="28"/>
      <c r="CD143" s="28"/>
      <c r="CE143" s="28"/>
      <c r="CF143" s="84"/>
      <c r="CG143" s="84"/>
      <c r="CK143" s="10"/>
    </row>
    <row r="144" spans="1:92" ht="15" hidden="1" customHeight="1" x14ac:dyDescent="0.25">
      <c r="AD144" s="94"/>
      <c r="AE144" s="95"/>
      <c r="AF144" s="96"/>
      <c r="AG144" s="97"/>
      <c r="AH144" s="96"/>
      <c r="AI144" s="97"/>
      <c r="AJ144" s="96"/>
      <c r="AK144" s="97"/>
      <c r="AL144" s="96"/>
      <c r="AM144" s="97"/>
      <c r="AN144" s="96"/>
      <c r="AO144" s="97"/>
      <c r="AP144" s="96"/>
      <c r="AQ144" s="96"/>
      <c r="AR144" s="97"/>
      <c r="AS144" s="98"/>
      <c r="AT144" s="99"/>
      <c r="AU144" s="100"/>
      <c r="AV144" s="101"/>
      <c r="AY144" s="4"/>
      <c r="AZ144" s="4"/>
      <c r="BA144" s="4"/>
      <c r="BB144" s="4"/>
      <c r="BC144" s="4"/>
      <c r="BD144" s="4"/>
      <c r="BE144" s="4"/>
      <c r="BG144" s="83"/>
      <c r="BL144" s="2"/>
      <c r="BM144" s="2"/>
      <c r="BN144" s="2"/>
      <c r="BO144" s="2"/>
      <c r="BS144" s="8"/>
      <c r="BT144" s="8"/>
      <c r="BU144" s="8"/>
      <c r="BV144" s="8"/>
      <c r="BX144" s="74"/>
      <c r="BY144" s="79"/>
      <c r="BZ144" s="74"/>
      <c r="CA144" s="28"/>
      <c r="CB144" s="28"/>
      <c r="CC144" s="28"/>
      <c r="CD144" s="28"/>
      <c r="CE144" s="28"/>
      <c r="CF144" s="84"/>
      <c r="CG144" s="84"/>
      <c r="CK144" s="10"/>
    </row>
    <row r="145" spans="27:89" ht="15" hidden="1" customHeight="1" x14ac:dyDescent="0.25">
      <c r="AD145" s="94"/>
      <c r="AE145" s="95"/>
      <c r="AF145" s="96"/>
      <c r="AG145" s="97"/>
      <c r="AH145" s="96"/>
      <c r="AI145" s="97"/>
      <c r="AJ145" s="96"/>
      <c r="AK145" s="97"/>
      <c r="AL145" s="96"/>
      <c r="AM145" s="97"/>
      <c r="AN145" s="96"/>
      <c r="AO145" s="97"/>
      <c r="AP145" s="96"/>
      <c r="AQ145" s="96"/>
      <c r="AR145" s="97"/>
      <c r="AS145" s="98"/>
      <c r="AT145" s="99"/>
      <c r="AU145" s="100"/>
      <c r="AV145" s="101"/>
      <c r="AY145" s="4"/>
      <c r="AZ145" s="4"/>
      <c r="BA145" s="4"/>
      <c r="BB145" s="4"/>
      <c r="BC145" s="4"/>
      <c r="BD145" s="4"/>
      <c r="BE145" s="4"/>
      <c r="BG145" s="7"/>
      <c r="BL145" s="2"/>
      <c r="BM145" s="2"/>
      <c r="BN145" s="2"/>
      <c r="BO145" s="2"/>
      <c r="BS145" s="8"/>
      <c r="BT145" s="8"/>
      <c r="BU145" s="8"/>
      <c r="BV145" s="8"/>
      <c r="BX145" s="74"/>
      <c r="BY145" s="79"/>
      <c r="BZ145" s="74"/>
      <c r="CA145" s="28"/>
      <c r="CB145" s="28"/>
      <c r="CC145" s="28"/>
      <c r="CD145" s="28"/>
      <c r="CE145" s="28"/>
      <c r="CF145" s="84"/>
      <c r="CG145" s="84"/>
      <c r="CK145" s="10"/>
    </row>
    <row r="146" spans="27:89" ht="15" hidden="1" customHeight="1" x14ac:dyDescent="0.25">
      <c r="AA146" s="74"/>
      <c r="AB146" s="74"/>
      <c r="AC146" s="79"/>
      <c r="AD146" s="94"/>
      <c r="AE146" s="95"/>
      <c r="AF146" s="96"/>
      <c r="AG146" s="97"/>
      <c r="AH146" s="96"/>
      <c r="AI146" s="97"/>
      <c r="AJ146" s="96"/>
      <c r="AK146" s="97"/>
      <c r="AL146" s="96"/>
      <c r="AM146" s="97"/>
      <c r="AN146" s="96"/>
      <c r="AO146" s="97"/>
      <c r="AP146" s="96"/>
      <c r="AQ146" s="96"/>
      <c r="AR146" s="97"/>
      <c r="AS146" s="98"/>
      <c r="AT146" s="99"/>
      <c r="AU146" s="100"/>
      <c r="AV146" s="101"/>
      <c r="AW146" s="79"/>
      <c r="AX146" s="79"/>
      <c r="AY146" s="79"/>
      <c r="AZ146" s="4"/>
      <c r="BA146" s="4"/>
      <c r="BB146" s="4"/>
      <c r="BC146" s="4"/>
      <c r="BD146" s="4"/>
      <c r="BE146" s="4"/>
      <c r="BG146" s="7"/>
      <c r="BL146" s="2"/>
      <c r="BM146" s="2"/>
      <c r="BN146" s="2"/>
      <c r="BO146" s="2"/>
      <c r="BS146" s="8"/>
      <c r="BT146" s="8"/>
      <c r="BU146" s="8"/>
      <c r="BV146" s="8"/>
      <c r="BX146" s="74"/>
      <c r="BY146" s="79"/>
      <c r="BZ146" s="74"/>
      <c r="CA146" s="28"/>
      <c r="CB146" s="28"/>
      <c r="CC146" s="28"/>
      <c r="CD146" s="28"/>
      <c r="CE146" s="28"/>
      <c r="CF146" s="84"/>
      <c r="CG146" s="84"/>
      <c r="CK146" s="10"/>
    </row>
    <row r="147" spans="27:89" ht="15" hidden="1" customHeight="1" x14ac:dyDescent="0.25">
      <c r="AA147" s="74"/>
      <c r="AB147" s="74"/>
      <c r="AC147" s="79"/>
      <c r="AD147" s="94"/>
      <c r="AE147" s="95"/>
      <c r="AF147" s="96"/>
      <c r="AG147" s="97"/>
      <c r="AH147" s="96"/>
      <c r="AI147" s="97"/>
      <c r="AJ147" s="96"/>
      <c r="AK147" s="97"/>
      <c r="AL147" s="96"/>
      <c r="AM147" s="97"/>
      <c r="AN147" s="96"/>
      <c r="AO147" s="97"/>
      <c r="AP147" s="96"/>
      <c r="AQ147" s="96"/>
      <c r="AR147" s="97"/>
      <c r="AS147" s="98"/>
      <c r="AT147" s="99"/>
      <c r="AU147" s="100"/>
      <c r="AV147" s="101"/>
      <c r="AW147" s="79"/>
      <c r="AX147" s="79"/>
      <c r="AY147" s="79"/>
      <c r="AZ147" s="4"/>
      <c r="BA147" s="4"/>
      <c r="BB147" s="4"/>
      <c r="BC147" s="4"/>
      <c r="BD147" s="4"/>
      <c r="BE147" s="4"/>
      <c r="BG147" s="7"/>
      <c r="BL147" s="2"/>
      <c r="BM147" s="2"/>
      <c r="BN147" s="2"/>
      <c r="BO147" s="2"/>
      <c r="BS147" s="8"/>
      <c r="BT147" s="8"/>
      <c r="BU147" s="8"/>
      <c r="BV147" s="8"/>
      <c r="BX147" s="74"/>
      <c r="BY147" s="79"/>
      <c r="BZ147" s="74"/>
      <c r="CA147" s="28"/>
      <c r="CB147" s="28"/>
      <c r="CC147" s="28"/>
      <c r="CD147" s="28"/>
      <c r="CE147" s="28"/>
      <c r="CF147" s="84"/>
      <c r="CG147" s="84"/>
      <c r="CK147" s="10"/>
    </row>
    <row r="148" spans="27:89" ht="15" hidden="1" customHeight="1" x14ac:dyDescent="0.25">
      <c r="AA148" s="74"/>
      <c r="AB148" s="74"/>
      <c r="AC148" s="79"/>
      <c r="AD148" s="94"/>
      <c r="AE148" s="95"/>
      <c r="AF148" s="96"/>
      <c r="AG148" s="97"/>
      <c r="AH148" s="96"/>
      <c r="AI148" s="97"/>
      <c r="AJ148" s="96"/>
      <c r="AK148" s="97"/>
      <c r="AL148" s="96"/>
      <c r="AM148" s="97"/>
      <c r="AN148" s="96"/>
      <c r="AO148" s="97"/>
      <c r="AP148" s="96"/>
      <c r="AQ148" s="96"/>
      <c r="AR148" s="97"/>
      <c r="AS148" s="98"/>
      <c r="AT148" s="99"/>
      <c r="AU148" s="100"/>
      <c r="AV148" s="101"/>
      <c r="AW148" s="102"/>
      <c r="AX148" s="102"/>
      <c r="AY148" s="79"/>
      <c r="AZ148" s="4"/>
      <c r="BA148" s="4"/>
      <c r="BB148" s="4"/>
      <c r="BC148" s="4"/>
      <c r="BD148" s="4"/>
      <c r="BE148" s="4"/>
      <c r="BG148" s="7"/>
      <c r="BL148" s="2"/>
      <c r="BM148" s="2"/>
      <c r="BN148" s="2"/>
      <c r="BO148" s="2"/>
      <c r="BS148" s="8"/>
      <c r="BT148" s="8"/>
      <c r="BU148" s="8"/>
      <c r="BV148" s="8"/>
      <c r="BX148" s="74"/>
      <c r="BY148" s="79"/>
      <c r="BZ148" s="74"/>
      <c r="CA148" s="28"/>
      <c r="CB148" s="28"/>
      <c r="CC148" s="28"/>
      <c r="CD148" s="28"/>
      <c r="CE148" s="28"/>
      <c r="CF148" s="84"/>
      <c r="CG148" s="84"/>
      <c r="CK148" s="10"/>
    </row>
    <row r="149" spans="27:89" ht="15" hidden="1" customHeight="1" x14ac:dyDescent="0.25">
      <c r="AA149" s="74"/>
      <c r="AB149" s="74"/>
      <c r="AC149" s="79"/>
      <c r="AD149" s="94"/>
      <c r="AE149" s="95"/>
      <c r="AF149" s="96"/>
      <c r="AG149" s="97"/>
      <c r="AH149" s="96"/>
      <c r="AI149" s="97"/>
      <c r="AJ149" s="96"/>
      <c r="AK149" s="97"/>
      <c r="AL149" s="96"/>
      <c r="AM149" s="97"/>
      <c r="AN149" s="96"/>
      <c r="AO149" s="97"/>
      <c r="AP149" s="96"/>
      <c r="AQ149" s="96"/>
      <c r="AR149" s="97"/>
      <c r="AS149" s="98"/>
      <c r="AT149" s="99"/>
      <c r="AU149" s="100"/>
      <c r="AV149" s="101"/>
      <c r="AW149" s="103"/>
      <c r="AX149" s="104"/>
      <c r="AY149" s="74"/>
      <c r="AZ149" s="4"/>
      <c r="BA149" s="4"/>
      <c r="BB149" s="4"/>
      <c r="BC149" s="4"/>
      <c r="BD149" s="4"/>
      <c r="BE149" s="4"/>
      <c r="BG149" s="7"/>
      <c r="BK149" s="74"/>
      <c r="BL149" s="74"/>
      <c r="BM149" s="74"/>
      <c r="BN149" s="2"/>
      <c r="BO149" s="2"/>
      <c r="BS149" s="8"/>
      <c r="BT149" s="8"/>
      <c r="BU149" s="8"/>
      <c r="BV149" s="8"/>
      <c r="BX149" s="74"/>
      <c r="BY149" s="79"/>
      <c r="BZ149" s="74"/>
      <c r="CA149" s="28"/>
      <c r="CB149" s="28"/>
      <c r="CC149" s="28"/>
      <c r="CD149" s="28"/>
      <c r="CE149" s="28"/>
      <c r="CF149" s="84"/>
      <c r="CG149" s="84"/>
      <c r="CK149" s="10"/>
    </row>
    <row r="150" spans="27:89" ht="15" hidden="1" customHeight="1" x14ac:dyDescent="0.25">
      <c r="AA150" s="74"/>
      <c r="AB150" s="74"/>
      <c r="AC150" s="79"/>
      <c r="AD150" s="94"/>
      <c r="AE150" s="95"/>
      <c r="AF150" s="96"/>
      <c r="AG150" s="97"/>
      <c r="AH150" s="96"/>
      <c r="AI150" s="97"/>
      <c r="AJ150" s="96"/>
      <c r="AK150" s="97"/>
      <c r="AL150" s="96"/>
      <c r="AM150" s="97"/>
      <c r="AN150" s="96"/>
      <c r="AO150" s="97"/>
      <c r="AP150" s="96"/>
      <c r="AQ150" s="96"/>
      <c r="AR150" s="97"/>
      <c r="AS150" s="98"/>
      <c r="AT150" s="99"/>
      <c r="AU150" s="100"/>
      <c r="AV150" s="101"/>
      <c r="AW150" s="103"/>
      <c r="AX150" s="104"/>
      <c r="AY150" s="74"/>
      <c r="AZ150" s="4"/>
      <c r="BA150" s="4"/>
      <c r="BB150" s="4"/>
      <c r="BC150" s="4"/>
      <c r="BD150" s="4"/>
      <c r="BE150" s="4"/>
      <c r="BG150" s="7"/>
      <c r="BK150" s="74"/>
      <c r="BL150" s="74"/>
      <c r="BM150" s="74"/>
      <c r="BN150" s="2"/>
      <c r="BO150" s="2"/>
      <c r="BS150" s="8"/>
      <c r="BT150" s="8"/>
      <c r="BU150" s="8"/>
      <c r="BV150" s="8"/>
      <c r="BX150" s="74"/>
      <c r="BY150" s="79"/>
      <c r="BZ150" s="74"/>
      <c r="CA150" s="28"/>
      <c r="CB150" s="28"/>
      <c r="CC150" s="28"/>
      <c r="CD150" s="28"/>
      <c r="CE150" s="28"/>
      <c r="CF150" s="84"/>
      <c r="CG150" s="84"/>
      <c r="CK150" s="10"/>
    </row>
    <row r="151" spans="27:89" ht="15" hidden="1" customHeight="1" x14ac:dyDescent="0.25">
      <c r="AA151" s="74"/>
      <c r="AB151" s="74"/>
      <c r="AC151" s="79"/>
      <c r="AD151" s="94"/>
      <c r="AE151" s="95"/>
      <c r="AF151" s="96"/>
      <c r="AG151" s="97"/>
      <c r="AH151" s="96"/>
      <c r="AI151" s="97"/>
      <c r="AJ151" s="96"/>
      <c r="AK151" s="97"/>
      <c r="AL151" s="96"/>
      <c r="AM151" s="97"/>
      <c r="AN151" s="96"/>
      <c r="AO151" s="97"/>
      <c r="AP151" s="96"/>
      <c r="AQ151" s="96"/>
      <c r="AR151" s="97"/>
      <c r="AS151" s="98"/>
      <c r="AT151" s="99"/>
      <c r="AU151" s="100"/>
      <c r="AV151" s="101"/>
      <c r="AW151" s="105"/>
      <c r="AX151" s="104"/>
      <c r="AY151" s="79"/>
      <c r="AZ151" s="4"/>
      <c r="BA151" s="4"/>
      <c r="BB151" s="4"/>
      <c r="BC151" s="4"/>
      <c r="BD151" s="4"/>
      <c r="BE151" s="4"/>
      <c r="BG151" s="7"/>
      <c r="BK151" s="74"/>
      <c r="BL151" s="74"/>
      <c r="BM151" s="74"/>
      <c r="BN151" s="2"/>
      <c r="BO151" s="2"/>
      <c r="BS151" s="8"/>
      <c r="BT151" s="8"/>
      <c r="BU151" s="8"/>
      <c r="BV151" s="8"/>
      <c r="BX151" s="74"/>
      <c r="BY151" s="79"/>
      <c r="BZ151" s="74"/>
      <c r="CA151" s="28"/>
      <c r="CB151" s="28"/>
      <c r="CC151" s="28"/>
      <c r="CD151" s="28"/>
      <c r="CE151" s="28"/>
      <c r="CF151" s="84"/>
      <c r="CG151" s="84"/>
      <c r="CK151" s="10"/>
    </row>
    <row r="152" spans="27:89" ht="15" hidden="1" customHeight="1" x14ac:dyDescent="0.25">
      <c r="AA152" s="74"/>
      <c r="AB152" s="74"/>
      <c r="AC152" s="79"/>
      <c r="AD152" s="94"/>
      <c r="AE152" s="95"/>
      <c r="AF152" s="96"/>
      <c r="AG152" s="97"/>
      <c r="AH152" s="96"/>
      <c r="AI152" s="97"/>
      <c r="AJ152" s="96"/>
      <c r="AK152" s="97"/>
      <c r="AL152" s="96"/>
      <c r="AM152" s="97"/>
      <c r="AN152" s="96"/>
      <c r="AO152" s="97"/>
      <c r="AP152" s="96"/>
      <c r="AQ152" s="96"/>
      <c r="AR152" s="97"/>
      <c r="AS152" s="98"/>
      <c r="AT152" s="99"/>
      <c r="AU152" s="100"/>
      <c r="AV152" s="101"/>
      <c r="AW152" s="106"/>
      <c r="AX152" s="104"/>
      <c r="AY152" s="79"/>
      <c r="AZ152" s="4"/>
      <c r="BA152" s="4"/>
      <c r="BB152" s="4"/>
      <c r="BC152" s="4"/>
      <c r="BD152" s="4"/>
      <c r="BE152" s="4"/>
      <c r="BG152" s="7"/>
      <c r="BK152" s="74"/>
      <c r="BL152" s="107"/>
      <c r="BM152" s="74"/>
      <c r="BN152" s="2"/>
      <c r="BO152" s="2"/>
      <c r="BS152" s="8"/>
      <c r="BT152" s="8"/>
      <c r="BU152" s="8"/>
      <c r="BV152" s="8"/>
      <c r="BX152" s="74"/>
      <c r="BY152" s="75"/>
      <c r="BZ152" s="74"/>
      <c r="CA152" s="28"/>
      <c r="CB152" s="28"/>
      <c r="CC152" s="28"/>
      <c r="CD152" s="28"/>
      <c r="CE152" s="28"/>
      <c r="CF152" s="84"/>
      <c r="CG152" s="84"/>
      <c r="CK152" s="10"/>
    </row>
    <row r="153" spans="27:89" ht="15" hidden="1" customHeight="1" x14ac:dyDescent="0.25">
      <c r="AA153" s="74"/>
      <c r="AB153" s="74"/>
      <c r="AC153" s="79"/>
      <c r="AD153" s="94"/>
      <c r="AE153" s="95"/>
      <c r="AF153" s="96"/>
      <c r="AG153" s="97"/>
      <c r="AH153" s="96"/>
      <c r="AI153" s="97"/>
      <c r="AJ153" s="96"/>
      <c r="AK153" s="97"/>
      <c r="AL153" s="96"/>
      <c r="AM153" s="97"/>
      <c r="AN153" s="96"/>
      <c r="AO153" s="97"/>
      <c r="AP153" s="96"/>
      <c r="AQ153" s="96"/>
      <c r="AR153" s="97"/>
      <c r="AS153" s="98"/>
      <c r="AT153" s="99"/>
      <c r="AU153" s="100"/>
      <c r="AV153" s="101"/>
      <c r="AW153" s="106"/>
      <c r="AX153" s="104"/>
      <c r="AY153" s="79"/>
      <c r="AZ153" s="4"/>
      <c r="BA153" s="4"/>
      <c r="BB153" s="4"/>
      <c r="BC153" s="4"/>
      <c r="BD153" s="4"/>
      <c r="BE153" s="4"/>
      <c r="BG153" s="7"/>
      <c r="BK153" s="74"/>
      <c r="BL153" s="74"/>
      <c r="BM153" s="74"/>
      <c r="BN153" s="2"/>
      <c r="BO153" s="2"/>
      <c r="BS153" s="8"/>
      <c r="BT153" s="8"/>
      <c r="BU153" s="8"/>
      <c r="BV153" s="8"/>
      <c r="BX153" s="74"/>
      <c r="BY153" s="75"/>
      <c r="BZ153" s="74"/>
      <c r="CA153" s="28"/>
      <c r="CB153" s="28"/>
      <c r="CC153" s="28"/>
      <c r="CD153" s="28"/>
      <c r="CE153" s="28"/>
      <c r="CF153" s="84"/>
      <c r="CG153" s="84"/>
      <c r="CK153" s="10"/>
    </row>
    <row r="154" spans="27:89" ht="15" hidden="1" customHeight="1" x14ac:dyDescent="0.25">
      <c r="AA154" s="74"/>
      <c r="AB154" s="74"/>
      <c r="AC154" s="79"/>
      <c r="AD154" s="108"/>
      <c r="AE154" s="109"/>
      <c r="AF154" s="110"/>
      <c r="AG154" s="111"/>
      <c r="AH154" s="110"/>
      <c r="AI154" s="111"/>
      <c r="AJ154" s="110"/>
      <c r="AK154" s="111"/>
      <c r="AL154" s="110"/>
      <c r="AM154" s="111"/>
      <c r="AN154" s="96"/>
      <c r="AO154" s="97"/>
      <c r="AP154" s="96"/>
      <c r="AQ154" s="96"/>
      <c r="AR154" s="97"/>
      <c r="AS154" s="98"/>
      <c r="AT154" s="99"/>
      <c r="AU154" s="100"/>
      <c r="AV154" s="101"/>
      <c r="AW154" s="106"/>
      <c r="AX154" s="104"/>
      <c r="AY154" s="79"/>
      <c r="AZ154" s="4"/>
      <c r="BA154" s="4"/>
      <c r="BB154" s="4"/>
      <c r="BC154" s="4"/>
      <c r="BD154" s="4"/>
      <c r="BE154" s="4"/>
      <c r="BG154" s="7"/>
      <c r="BK154" s="74"/>
      <c r="BL154" s="74"/>
      <c r="BM154" s="74"/>
      <c r="BN154" s="2"/>
      <c r="BO154" s="2"/>
      <c r="BS154" s="8"/>
      <c r="BT154" s="8"/>
      <c r="BU154" s="8"/>
      <c r="BV154" s="8"/>
      <c r="BX154" s="74"/>
      <c r="BY154" s="75"/>
      <c r="BZ154" s="74"/>
      <c r="CA154" s="28"/>
      <c r="CB154" s="28"/>
      <c r="CC154" s="28"/>
      <c r="CD154" s="28"/>
      <c r="CE154" s="28"/>
      <c r="CF154" s="84"/>
      <c r="CG154" s="84"/>
      <c r="CK154" s="10"/>
    </row>
    <row r="155" spans="27:89" ht="15" hidden="1" customHeight="1" x14ac:dyDescent="0.25">
      <c r="AA155" s="74"/>
      <c r="AB155" s="74"/>
      <c r="AC155" s="79"/>
      <c r="AD155" s="94"/>
      <c r="AE155" s="109"/>
      <c r="AF155" s="110"/>
      <c r="AG155" s="111"/>
      <c r="AH155" s="110"/>
      <c r="AI155" s="111"/>
      <c r="AJ155" s="110"/>
      <c r="AK155" s="111"/>
      <c r="AL155" s="110"/>
      <c r="AM155" s="111"/>
      <c r="AN155" s="96"/>
      <c r="AO155" s="97"/>
      <c r="AP155" s="96"/>
      <c r="AQ155" s="96"/>
      <c r="AR155" s="97"/>
      <c r="AS155" s="98"/>
      <c r="AT155" s="99"/>
      <c r="AU155" s="100"/>
      <c r="AV155" s="101"/>
      <c r="AW155" s="106"/>
      <c r="AX155" s="104"/>
      <c r="AY155" s="79"/>
      <c r="AZ155" s="4"/>
      <c r="BA155" s="4"/>
      <c r="BB155" s="4"/>
      <c r="BC155" s="4"/>
      <c r="BD155" s="4"/>
      <c r="BE155" s="4"/>
      <c r="BG155" s="7"/>
      <c r="BL155" s="2"/>
      <c r="BM155" s="2"/>
      <c r="BN155" s="2"/>
      <c r="BO155" s="2"/>
      <c r="BS155" s="8"/>
      <c r="BT155" s="8"/>
      <c r="BU155" s="8"/>
      <c r="BV155" s="8"/>
      <c r="BX155" s="74"/>
      <c r="BY155" s="75"/>
      <c r="BZ155" s="74"/>
      <c r="CA155" s="28"/>
      <c r="CB155" s="28"/>
      <c r="CC155" s="28"/>
      <c r="CD155" s="28"/>
      <c r="CE155" s="28"/>
      <c r="CF155" s="84"/>
      <c r="CG155" s="84"/>
      <c r="CK155" s="10"/>
    </row>
    <row r="156" spans="27:89" ht="15" hidden="1" customHeight="1" x14ac:dyDescent="0.25">
      <c r="AA156" s="74"/>
      <c r="AB156" s="74"/>
      <c r="AC156" s="79"/>
      <c r="AD156" s="112"/>
      <c r="AE156" s="109"/>
      <c r="AF156" s="110"/>
      <c r="AG156" s="111"/>
      <c r="AH156" s="110"/>
      <c r="AI156" s="111"/>
      <c r="AJ156" s="110"/>
      <c r="AK156" s="111"/>
      <c r="AL156" s="110"/>
      <c r="AM156" s="111"/>
      <c r="AN156" s="96"/>
      <c r="AO156" s="97"/>
      <c r="AP156" s="96"/>
      <c r="AQ156" s="96"/>
      <c r="AR156" s="97"/>
      <c r="AS156" s="98"/>
      <c r="AT156" s="99"/>
      <c r="AU156" s="100"/>
      <c r="AV156" s="101"/>
      <c r="AW156" s="106"/>
      <c r="AX156" s="104"/>
      <c r="AY156" s="79"/>
      <c r="AZ156" s="4"/>
      <c r="BA156" s="4"/>
      <c r="BB156" s="4"/>
      <c r="BC156" s="4"/>
      <c r="BD156" s="4"/>
      <c r="BE156" s="4"/>
      <c r="BG156" s="7"/>
      <c r="BL156" s="2"/>
      <c r="BM156" s="2"/>
      <c r="BN156" s="2"/>
      <c r="BO156" s="2"/>
      <c r="BS156" s="8"/>
      <c r="BT156" s="8"/>
      <c r="BU156" s="8"/>
      <c r="BV156" s="8"/>
      <c r="BX156" s="74"/>
      <c r="BY156" s="75"/>
      <c r="BZ156" s="74"/>
      <c r="CA156" s="28"/>
      <c r="CB156" s="28"/>
      <c r="CC156" s="28"/>
      <c r="CD156" s="28"/>
      <c r="CE156" s="28"/>
      <c r="CF156" s="84"/>
      <c r="CG156" s="84"/>
      <c r="CK156" s="10"/>
    </row>
    <row r="157" spans="27:89" ht="15" hidden="1" customHeight="1" x14ac:dyDescent="0.25">
      <c r="AA157" s="74"/>
      <c r="AB157" s="74"/>
      <c r="AC157" s="79"/>
      <c r="AD157" s="112"/>
      <c r="AE157" s="109"/>
      <c r="AF157" s="110"/>
      <c r="AG157" s="111"/>
      <c r="AH157" s="110"/>
      <c r="AI157" s="111"/>
      <c r="AJ157" s="110"/>
      <c r="AK157" s="111"/>
      <c r="AL157" s="110"/>
      <c r="AM157" s="111"/>
      <c r="AN157" s="96"/>
      <c r="AO157" s="97"/>
      <c r="AP157" s="96"/>
      <c r="AQ157" s="96"/>
      <c r="AR157" s="97"/>
      <c r="AS157" s="98"/>
      <c r="AT157" s="99"/>
      <c r="AU157" s="100"/>
      <c r="AV157" s="101"/>
      <c r="AW157" s="106"/>
      <c r="AX157" s="104"/>
      <c r="AY157" s="79"/>
      <c r="AZ157" s="4"/>
      <c r="BA157" s="4"/>
      <c r="BB157" s="4"/>
      <c r="BC157" s="4"/>
      <c r="BD157" s="4"/>
      <c r="BE157" s="4"/>
      <c r="BG157" s="7"/>
      <c r="BL157" s="2"/>
      <c r="BM157" s="2"/>
      <c r="BN157" s="2"/>
      <c r="BO157" s="2"/>
      <c r="BS157" s="8"/>
      <c r="BT157" s="8"/>
      <c r="BU157" s="8"/>
      <c r="BV157" s="8"/>
      <c r="BX157" s="74"/>
      <c r="BY157" s="75"/>
      <c r="BZ157" s="74"/>
      <c r="CA157" s="28"/>
      <c r="CB157" s="28"/>
      <c r="CC157" s="28"/>
      <c r="CD157" s="28"/>
      <c r="CE157" s="28"/>
      <c r="CF157" s="84"/>
      <c r="CG157" s="84"/>
      <c r="CK157" s="10"/>
    </row>
    <row r="158" spans="27:89" ht="15" hidden="1" customHeight="1" x14ac:dyDescent="0.25">
      <c r="AA158" s="74"/>
      <c r="AB158" s="74"/>
      <c r="AC158" s="79"/>
      <c r="AD158" s="94"/>
      <c r="AE158" s="109"/>
      <c r="AF158" s="110"/>
      <c r="AG158" s="111"/>
      <c r="AH158" s="110"/>
      <c r="AI158" s="111"/>
      <c r="AJ158" s="110"/>
      <c r="AK158" s="111"/>
      <c r="AL158" s="110"/>
      <c r="AM158" s="111"/>
      <c r="AN158" s="96"/>
      <c r="AO158" s="97"/>
      <c r="AP158" s="96"/>
      <c r="AQ158" s="96"/>
      <c r="AR158" s="97"/>
      <c r="AS158" s="98"/>
      <c r="AT158" s="99"/>
      <c r="AU158" s="100"/>
      <c r="AV158" s="101"/>
      <c r="AW158" s="106"/>
      <c r="AX158" s="104"/>
      <c r="AY158" s="79"/>
      <c r="AZ158" s="4"/>
      <c r="BA158" s="4"/>
      <c r="BB158" s="4"/>
      <c r="BC158" s="4"/>
      <c r="BD158" s="4"/>
      <c r="BE158" s="4"/>
      <c r="BG158" s="7"/>
      <c r="BL158" s="2"/>
      <c r="BM158" s="2"/>
      <c r="BN158" s="2"/>
      <c r="BO158" s="2"/>
      <c r="BS158" s="8"/>
      <c r="BT158" s="8"/>
      <c r="BU158" s="8"/>
      <c r="BV158" s="8"/>
      <c r="BX158" s="74"/>
      <c r="BY158" s="79"/>
      <c r="BZ158" s="74"/>
      <c r="CA158" s="28"/>
      <c r="CB158" s="28"/>
      <c r="CC158" s="28"/>
      <c r="CD158" s="28"/>
      <c r="CE158" s="28"/>
      <c r="CF158" s="84"/>
      <c r="CG158" s="84"/>
      <c r="CK158" s="10"/>
    </row>
    <row r="159" spans="27:89" ht="15" hidden="1" customHeight="1" x14ac:dyDescent="0.25">
      <c r="AA159" s="74"/>
      <c r="AB159" s="74"/>
      <c r="AC159" s="79"/>
      <c r="AD159" s="94"/>
      <c r="AE159" s="109"/>
      <c r="AF159" s="110"/>
      <c r="AG159" s="111"/>
      <c r="AH159" s="110"/>
      <c r="AI159" s="111"/>
      <c r="AJ159" s="110"/>
      <c r="AK159" s="111"/>
      <c r="AL159" s="110"/>
      <c r="AM159" s="111"/>
      <c r="AN159" s="96"/>
      <c r="AO159" s="97"/>
      <c r="AP159" s="96"/>
      <c r="AQ159" s="96"/>
      <c r="AR159" s="97"/>
      <c r="AS159" s="98"/>
      <c r="AT159" s="99"/>
      <c r="AU159" s="100"/>
      <c r="AV159" s="101"/>
      <c r="AW159" s="106"/>
      <c r="AX159" s="104"/>
      <c r="AY159" s="79"/>
      <c r="AZ159" s="4"/>
      <c r="BA159" s="4"/>
      <c r="BB159" s="4"/>
      <c r="BC159" s="4"/>
      <c r="BD159" s="4"/>
      <c r="BE159" s="4"/>
      <c r="BG159" s="7"/>
      <c r="BL159" s="2"/>
      <c r="BM159" s="2"/>
      <c r="BN159" s="2"/>
      <c r="BO159" s="2"/>
      <c r="BS159" s="8"/>
      <c r="BT159" s="8"/>
      <c r="BU159" s="8"/>
      <c r="BV159" s="8"/>
      <c r="BX159" s="74"/>
      <c r="BY159" s="79"/>
      <c r="BZ159" s="74"/>
      <c r="CA159" s="28"/>
      <c r="CB159" s="28"/>
      <c r="CC159" s="28"/>
      <c r="CD159" s="28"/>
      <c r="CE159" s="28"/>
      <c r="CF159" s="84"/>
      <c r="CG159" s="84"/>
      <c r="CK159" s="10"/>
    </row>
    <row r="160" spans="27:89" ht="15" hidden="1" customHeight="1" x14ac:dyDescent="0.25">
      <c r="AA160" s="74"/>
      <c r="AB160" s="74"/>
      <c r="AC160" s="79"/>
      <c r="AD160" s="79"/>
      <c r="AE160" s="113"/>
      <c r="AF160" s="113"/>
      <c r="AG160" s="114"/>
      <c r="AH160" s="113"/>
      <c r="AI160" s="114"/>
      <c r="AJ160" s="113"/>
      <c r="AK160" s="114"/>
      <c r="AL160" s="113"/>
      <c r="AM160" s="114"/>
      <c r="AN160" s="79"/>
      <c r="AO160" s="115"/>
      <c r="AP160" s="79"/>
      <c r="AQ160" s="79"/>
      <c r="AR160" s="115"/>
      <c r="AS160" s="79"/>
      <c r="AT160" s="116"/>
      <c r="AU160" s="111"/>
      <c r="AV160" s="106"/>
      <c r="BG160" s="7"/>
      <c r="BQ160" s="74"/>
      <c r="BR160" s="79"/>
      <c r="BS160" s="74"/>
      <c r="BT160" s="28"/>
      <c r="BU160" s="28"/>
      <c r="BV160" s="28"/>
      <c r="BW160" s="28"/>
      <c r="BX160" s="28"/>
      <c r="BY160" s="84"/>
      <c r="BZ160" s="84"/>
    </row>
    <row r="161" spans="27:89" ht="15" hidden="1" customHeight="1" x14ac:dyDescent="0.25">
      <c r="AA161" s="74"/>
      <c r="AB161" s="74"/>
      <c r="AC161" s="79"/>
      <c r="AD161" s="79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79"/>
      <c r="AO161" s="79"/>
      <c r="AP161" s="106"/>
      <c r="AQ161" s="79"/>
      <c r="AR161" s="79"/>
      <c r="AS161" s="79"/>
      <c r="AT161" s="116"/>
      <c r="AU161" s="111"/>
      <c r="AV161" s="79"/>
      <c r="BQ161" s="74"/>
      <c r="BR161" s="79"/>
      <c r="BS161" s="74"/>
      <c r="BT161" s="28"/>
      <c r="BU161" s="28"/>
      <c r="BV161" s="28"/>
      <c r="BW161" s="28"/>
      <c r="BX161" s="28"/>
      <c r="BY161" s="84"/>
      <c r="BZ161" s="84"/>
    </row>
    <row r="162" spans="27:89" ht="15" hidden="1" customHeight="1" x14ac:dyDescent="0.25">
      <c r="AA162" s="74"/>
      <c r="AB162" s="74"/>
      <c r="AC162" s="79"/>
      <c r="AD162" s="117"/>
      <c r="AE162" s="118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06"/>
      <c r="AQ162" s="104"/>
      <c r="AR162" s="79"/>
      <c r="AS162" s="79"/>
      <c r="AT162" s="79"/>
      <c r="AU162" s="79"/>
      <c r="AV162" s="79"/>
      <c r="BQ162" s="74"/>
      <c r="BR162" s="79"/>
      <c r="BS162" s="74"/>
      <c r="BT162" s="28"/>
      <c r="BU162" s="28"/>
      <c r="BV162" s="28"/>
      <c r="BW162" s="28"/>
      <c r="BX162" s="28"/>
      <c r="BY162" s="84"/>
      <c r="BZ162" s="84"/>
    </row>
    <row r="163" spans="27:89" ht="15.75" hidden="1" x14ac:dyDescent="0.25">
      <c r="AA163" s="74"/>
      <c r="AB163" s="74"/>
      <c r="AC163" s="79"/>
      <c r="AD163" s="89"/>
      <c r="AE163" s="89"/>
      <c r="AF163" s="90"/>
      <c r="AG163" s="90"/>
      <c r="AH163" s="90"/>
      <c r="AI163" s="90"/>
      <c r="AJ163" s="90"/>
      <c r="AK163" s="90"/>
      <c r="AL163" s="90"/>
      <c r="AM163" s="90"/>
      <c r="AN163" s="91"/>
      <c r="AO163" s="91"/>
      <c r="AP163" s="91"/>
      <c r="AQ163" s="91"/>
      <c r="AR163" s="91"/>
      <c r="AS163" s="92"/>
      <c r="AT163" s="93"/>
      <c r="AU163" s="93"/>
      <c r="AV163" s="93"/>
      <c r="AW163" s="106"/>
      <c r="AX163" s="104"/>
      <c r="AY163" s="79"/>
      <c r="AZ163" s="4"/>
      <c r="BA163" s="4"/>
      <c r="BB163" s="4"/>
      <c r="BC163" s="4"/>
      <c r="BD163" s="4"/>
      <c r="BE163" s="4"/>
      <c r="BL163" s="2"/>
      <c r="BM163" s="2"/>
      <c r="BN163" s="2"/>
      <c r="BO163" s="2"/>
      <c r="BS163" s="8"/>
      <c r="BT163" s="8"/>
      <c r="BU163" s="8"/>
      <c r="BV163" s="8"/>
      <c r="BX163" s="74"/>
      <c r="BY163" s="79"/>
      <c r="BZ163" s="74"/>
      <c r="CA163" s="28"/>
      <c r="CB163" s="28"/>
      <c r="CC163" s="28"/>
      <c r="CD163" s="28"/>
      <c r="CE163" s="28"/>
      <c r="CF163" s="84"/>
      <c r="CG163" s="84"/>
      <c r="CK163" s="10"/>
    </row>
    <row r="164" spans="27:89" ht="15" hidden="1" customHeight="1" x14ac:dyDescent="0.25">
      <c r="AA164" s="74"/>
      <c r="AB164" s="74"/>
      <c r="AC164" s="79"/>
      <c r="AD164" s="112"/>
      <c r="AE164" s="120"/>
      <c r="AF164" s="121"/>
      <c r="AG164" s="121"/>
      <c r="AH164" s="96"/>
      <c r="AI164" s="96"/>
      <c r="AJ164" s="96"/>
      <c r="AK164" s="96"/>
      <c r="AL164" s="96"/>
      <c r="AM164" s="122"/>
      <c r="AN164" s="96"/>
      <c r="AO164" s="97"/>
      <c r="AP164" s="96"/>
      <c r="AQ164" s="96"/>
      <c r="AR164" s="96"/>
      <c r="AS164" s="98"/>
      <c r="AT164" s="123"/>
      <c r="AU164" s="123"/>
      <c r="AV164" s="120"/>
      <c r="AW164" s="106"/>
      <c r="AX164" s="104"/>
      <c r="AY164" s="79"/>
      <c r="AZ164" s="4"/>
      <c r="BA164" s="4"/>
      <c r="BB164" s="4"/>
      <c r="BC164" s="4"/>
      <c r="BD164" s="4"/>
      <c r="BE164" s="4"/>
      <c r="BG164" s="7"/>
      <c r="BL164" s="2"/>
      <c r="BM164" s="2"/>
      <c r="BN164" s="2"/>
      <c r="BO164" s="2"/>
      <c r="BS164" s="8"/>
      <c r="BT164" s="8"/>
      <c r="BU164" s="8"/>
      <c r="BV164" s="8"/>
      <c r="BX164" s="74"/>
      <c r="BY164" s="79"/>
      <c r="BZ164" s="74"/>
      <c r="CA164" s="28"/>
      <c r="CB164" s="28"/>
      <c r="CC164" s="28"/>
      <c r="CD164" s="28"/>
      <c r="CE164" s="28"/>
      <c r="CF164" s="84"/>
      <c r="CG164" s="84"/>
      <c r="CK164" s="10"/>
    </row>
    <row r="165" spans="27:89" ht="15" hidden="1" customHeight="1" x14ac:dyDescent="0.25">
      <c r="AA165" s="74"/>
      <c r="AB165" s="74"/>
      <c r="AC165" s="79"/>
      <c r="AD165" s="94"/>
      <c r="AE165" s="120"/>
      <c r="AF165" s="124"/>
      <c r="AG165" s="124"/>
      <c r="AH165" s="124"/>
      <c r="AI165" s="124"/>
      <c r="AJ165" s="124"/>
      <c r="AK165" s="124"/>
      <c r="AL165" s="124"/>
      <c r="AM165" s="125"/>
      <c r="AN165" s="96"/>
      <c r="AO165" s="97"/>
      <c r="AP165" s="96"/>
      <c r="AQ165" s="96"/>
      <c r="AR165" s="96"/>
      <c r="AS165" s="126"/>
      <c r="AT165" s="123"/>
      <c r="AU165" s="123"/>
      <c r="AV165" s="120"/>
      <c r="AW165" s="106"/>
      <c r="AX165" s="104"/>
      <c r="AY165" s="79"/>
      <c r="AZ165" s="4"/>
      <c r="BA165" s="4"/>
      <c r="BB165" s="4"/>
      <c r="BC165" s="4"/>
      <c r="BD165" s="4"/>
      <c r="BE165" s="4"/>
      <c r="BG165" s="7"/>
      <c r="BL165" s="2"/>
      <c r="BM165" s="2"/>
      <c r="BN165" s="2"/>
      <c r="BO165" s="2"/>
      <c r="BS165" s="8"/>
      <c r="BT165" s="8"/>
      <c r="BU165" s="8"/>
      <c r="BV165" s="8"/>
      <c r="BX165" s="74"/>
      <c r="BY165" s="79"/>
      <c r="BZ165" s="74"/>
      <c r="CA165" s="28"/>
      <c r="CB165" s="28"/>
      <c r="CC165" s="28"/>
      <c r="CD165" s="28"/>
      <c r="CE165" s="28"/>
      <c r="CF165" s="84"/>
      <c r="CG165" s="84"/>
      <c r="CK165" s="10"/>
    </row>
    <row r="166" spans="27:89" ht="15" hidden="1" customHeight="1" x14ac:dyDescent="0.2">
      <c r="AA166" s="74"/>
      <c r="AB166" s="74"/>
      <c r="AC166" s="79"/>
      <c r="AD166" s="127"/>
      <c r="AE166" s="120"/>
      <c r="AF166" s="124"/>
      <c r="AG166" s="124"/>
      <c r="AH166" s="124"/>
      <c r="AI166" s="124"/>
      <c r="AJ166" s="124"/>
      <c r="AK166" s="124"/>
      <c r="AL166" s="124"/>
      <c r="AM166" s="125"/>
      <c r="AN166" s="96"/>
      <c r="AO166" s="97"/>
      <c r="AP166" s="96"/>
      <c r="AQ166" s="96"/>
      <c r="AR166" s="96"/>
      <c r="AS166" s="126"/>
      <c r="AT166" s="123"/>
      <c r="AU166" s="123"/>
      <c r="AV166" s="120"/>
      <c r="AW166" s="105"/>
      <c r="AX166" s="104"/>
      <c r="AY166" s="79"/>
      <c r="AZ166" s="4"/>
      <c r="BA166" s="4"/>
      <c r="BB166" s="4"/>
      <c r="BC166" s="4"/>
      <c r="BD166" s="4"/>
      <c r="BE166" s="4"/>
      <c r="BG166" s="7"/>
      <c r="BL166" s="2"/>
      <c r="BM166" s="2"/>
      <c r="BN166" s="2"/>
      <c r="BO166" s="2"/>
      <c r="BS166" s="8"/>
      <c r="BT166" s="8"/>
      <c r="BU166" s="8"/>
      <c r="BV166" s="8"/>
      <c r="BX166" s="74"/>
      <c r="BY166" s="79"/>
      <c r="BZ166" s="74"/>
      <c r="CA166" s="28"/>
      <c r="CB166" s="28"/>
      <c r="CC166" s="28"/>
      <c r="CD166" s="28"/>
      <c r="CE166" s="28"/>
      <c r="CF166" s="74"/>
      <c r="CG166" s="74"/>
      <c r="CK166" s="10"/>
    </row>
    <row r="167" spans="27:89" ht="15" hidden="1" customHeight="1" x14ac:dyDescent="0.2">
      <c r="AA167" s="74"/>
      <c r="AB167" s="74"/>
      <c r="AC167" s="79"/>
      <c r="AD167" s="128"/>
      <c r="AE167" s="120"/>
      <c r="AF167" s="124"/>
      <c r="AG167" s="124"/>
      <c r="AH167" s="124"/>
      <c r="AI167" s="124"/>
      <c r="AJ167" s="124"/>
      <c r="AK167" s="124"/>
      <c r="AL167" s="124"/>
      <c r="AM167" s="125"/>
      <c r="AN167" s="96"/>
      <c r="AO167" s="97"/>
      <c r="AP167" s="96"/>
      <c r="AQ167" s="96"/>
      <c r="AR167" s="96"/>
      <c r="AS167" s="126"/>
      <c r="AT167" s="123"/>
      <c r="AU167" s="123"/>
      <c r="AV167" s="120"/>
      <c r="AW167" s="105"/>
      <c r="AX167" s="104"/>
      <c r="AY167" s="79"/>
      <c r="AZ167" s="4"/>
      <c r="BA167" s="4"/>
      <c r="BB167" s="4"/>
      <c r="BC167" s="4"/>
      <c r="BD167" s="4"/>
      <c r="BE167" s="4"/>
      <c r="BG167" s="7"/>
      <c r="BL167" s="2"/>
      <c r="BM167" s="2"/>
      <c r="BN167" s="2"/>
      <c r="BO167" s="2"/>
      <c r="BS167" s="8"/>
      <c r="BT167" s="8"/>
      <c r="BU167" s="8"/>
      <c r="BV167" s="8"/>
      <c r="BX167" s="74"/>
      <c r="BY167" s="79"/>
      <c r="BZ167" s="74"/>
      <c r="CA167" s="28"/>
      <c r="CB167" s="28"/>
      <c r="CC167" s="28"/>
      <c r="CD167" s="28"/>
      <c r="CE167" s="28"/>
      <c r="CF167" s="74"/>
      <c r="CG167" s="74"/>
      <c r="CK167" s="10"/>
    </row>
    <row r="168" spans="27:89" ht="15" hidden="1" customHeight="1" x14ac:dyDescent="0.2">
      <c r="AA168" s="74"/>
      <c r="AB168" s="74"/>
      <c r="AC168" s="79"/>
      <c r="AD168" s="94"/>
      <c r="AE168" s="120"/>
      <c r="AF168" s="124"/>
      <c r="AG168" s="124"/>
      <c r="AH168" s="124"/>
      <c r="AI168" s="124"/>
      <c r="AJ168" s="124"/>
      <c r="AK168" s="124"/>
      <c r="AL168" s="124"/>
      <c r="AM168" s="125"/>
      <c r="AN168" s="96"/>
      <c r="AO168" s="97"/>
      <c r="AP168" s="96"/>
      <c r="AQ168" s="96"/>
      <c r="AR168" s="96"/>
      <c r="AS168" s="126"/>
      <c r="AT168" s="123"/>
      <c r="AU168" s="123"/>
      <c r="AV168" s="120"/>
      <c r="AW168" s="105"/>
      <c r="AX168" s="104"/>
      <c r="AY168" s="79"/>
      <c r="AZ168" s="4"/>
      <c r="BA168" s="4"/>
      <c r="BB168" s="4"/>
      <c r="BC168" s="4"/>
      <c r="BD168" s="4"/>
      <c r="BE168" s="4"/>
      <c r="BG168" s="7"/>
      <c r="BL168" s="2"/>
      <c r="BM168" s="2"/>
      <c r="BN168" s="2"/>
      <c r="BO168" s="2"/>
      <c r="BS168" s="8"/>
      <c r="BT168" s="8"/>
      <c r="BU168" s="8"/>
      <c r="BV168" s="8"/>
      <c r="BX168" s="74"/>
      <c r="BY168" s="79"/>
      <c r="BZ168" s="74"/>
      <c r="CA168" s="28"/>
      <c r="CB168" s="28"/>
      <c r="CC168" s="28"/>
      <c r="CD168" s="28"/>
      <c r="CE168" s="28"/>
      <c r="CF168" s="74"/>
      <c r="CG168" s="74"/>
      <c r="CK168" s="10"/>
    </row>
    <row r="169" spans="27:89" ht="15" hidden="1" customHeight="1" x14ac:dyDescent="0.2">
      <c r="AA169" s="74"/>
      <c r="AB169" s="74"/>
      <c r="AC169" s="79"/>
      <c r="AD169" s="129"/>
      <c r="AE169" s="129"/>
      <c r="AF169" s="113"/>
      <c r="AG169" s="114"/>
      <c r="AH169" s="113"/>
      <c r="AI169" s="114"/>
      <c r="AJ169" s="113"/>
      <c r="AK169" s="114"/>
      <c r="AL169" s="113"/>
      <c r="AM169" s="114"/>
      <c r="AN169" s="79"/>
      <c r="AO169" s="115"/>
      <c r="AP169" s="79"/>
      <c r="AQ169" s="104"/>
      <c r="AR169" s="115"/>
      <c r="AS169" s="79"/>
      <c r="AT169" s="116"/>
      <c r="AU169" s="123"/>
      <c r="AV169" s="130"/>
      <c r="BG169" s="7"/>
      <c r="BQ169" s="74"/>
      <c r="BR169" s="79"/>
      <c r="BS169" s="74"/>
      <c r="BT169" s="28"/>
      <c r="BU169" s="28"/>
      <c r="BV169" s="28"/>
      <c r="BW169" s="28"/>
      <c r="BX169" s="28"/>
      <c r="BY169" s="74"/>
      <c r="BZ169" s="74"/>
    </row>
    <row r="170" spans="27:89" ht="15" hidden="1" customHeight="1" x14ac:dyDescent="0.2">
      <c r="AA170" s="74"/>
      <c r="AB170" s="74"/>
      <c r="AC170" s="79"/>
      <c r="AD170" s="94"/>
      <c r="AE170" s="131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79"/>
      <c r="AP170" s="79"/>
      <c r="AQ170" s="104"/>
      <c r="AR170" s="79"/>
      <c r="AS170" s="79"/>
      <c r="AT170" s="79"/>
      <c r="AU170" s="132"/>
      <c r="AV170" s="106"/>
      <c r="BQ170" s="74"/>
      <c r="BR170" s="75"/>
      <c r="BS170" s="74"/>
      <c r="BT170" s="28"/>
      <c r="BU170" s="28"/>
      <c r="BV170" s="28"/>
      <c r="BW170" s="28"/>
      <c r="BX170" s="28"/>
    </row>
    <row r="171" spans="27:89" ht="15" hidden="1" customHeight="1" x14ac:dyDescent="0.2">
      <c r="AA171" s="74"/>
      <c r="AB171" s="74"/>
      <c r="AC171" s="79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79"/>
      <c r="AP171" s="79"/>
      <c r="AQ171" s="104"/>
      <c r="AR171" s="79"/>
      <c r="AS171" s="176"/>
      <c r="AT171" s="176"/>
      <c r="AU171" s="133"/>
      <c r="AV171" s="106"/>
      <c r="BQ171" s="74"/>
      <c r="BR171" s="75"/>
      <c r="BS171" s="74"/>
      <c r="BT171" s="28"/>
      <c r="BU171" s="28"/>
      <c r="BV171" s="28"/>
      <c r="BW171" s="28"/>
      <c r="BX171" s="28"/>
    </row>
    <row r="172" spans="27:89" ht="15" hidden="1" customHeight="1" x14ac:dyDescent="0.2">
      <c r="AA172" s="74"/>
      <c r="AB172" s="74"/>
      <c r="AC172" s="79"/>
      <c r="AD172" s="94"/>
      <c r="AE172" s="131"/>
      <c r="AF172" s="134"/>
      <c r="AG172" s="135"/>
      <c r="AH172" s="132"/>
      <c r="AI172" s="132"/>
      <c r="AJ172" s="132"/>
      <c r="AK172" s="132"/>
      <c r="AL172" s="132"/>
      <c r="AM172" s="132"/>
      <c r="AN172" s="132"/>
      <c r="AO172" s="132"/>
      <c r="AP172" s="106"/>
      <c r="AQ172" s="104"/>
      <c r="AR172" s="79"/>
      <c r="AS172" s="79"/>
      <c r="AT172" s="79"/>
      <c r="AU172" s="79"/>
      <c r="AV172" s="79"/>
      <c r="BQ172" s="74"/>
      <c r="BR172" s="75"/>
      <c r="BS172" s="74"/>
      <c r="BT172" s="28"/>
      <c r="BU172" s="28"/>
      <c r="BV172" s="28"/>
      <c r="BW172" s="28"/>
      <c r="BX172" s="28"/>
    </row>
    <row r="173" spans="27:89" ht="15" hidden="1" customHeight="1" x14ac:dyDescent="0.2">
      <c r="AA173" s="74"/>
      <c r="AB173" s="74"/>
      <c r="AC173" s="79"/>
      <c r="AD173" s="94"/>
      <c r="AE173" s="131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06"/>
      <c r="AQ173" s="104"/>
      <c r="AR173" s="79"/>
      <c r="AS173" s="79"/>
      <c r="AT173" s="79"/>
      <c r="AU173" s="79"/>
      <c r="AV173" s="79"/>
      <c r="BQ173" s="74"/>
      <c r="BR173" s="79"/>
      <c r="BS173" s="74"/>
      <c r="BT173" s="28"/>
      <c r="BU173" s="28"/>
      <c r="BV173" s="28"/>
      <c r="BW173" s="28"/>
      <c r="BX173" s="28"/>
    </row>
    <row r="174" spans="27:89" ht="15" hidden="1" customHeight="1" x14ac:dyDescent="0.2">
      <c r="AA174" s="74"/>
      <c r="AB174" s="74"/>
      <c r="AC174" s="79"/>
      <c r="AD174" s="94"/>
      <c r="AE174" s="136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06"/>
      <c r="AQ174" s="104"/>
      <c r="AR174" s="79"/>
      <c r="AS174" s="79"/>
      <c r="AT174" s="79"/>
      <c r="AU174" s="79"/>
      <c r="AV174" s="79"/>
      <c r="BQ174" s="74"/>
      <c r="BR174" s="79"/>
      <c r="BS174" s="74"/>
      <c r="BT174" s="28"/>
      <c r="BU174" s="28"/>
      <c r="BV174" s="28"/>
      <c r="BW174" s="28"/>
      <c r="BX174" s="28"/>
    </row>
    <row r="175" spans="27:89" ht="15" hidden="1" customHeight="1" x14ac:dyDescent="0.2">
      <c r="AA175" s="74"/>
      <c r="AB175" s="74"/>
      <c r="AC175" s="79"/>
      <c r="AD175" s="94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06"/>
      <c r="AQ175" s="104"/>
      <c r="AR175" s="79"/>
      <c r="BQ175" s="74"/>
      <c r="BR175" s="75"/>
      <c r="BS175" s="74"/>
      <c r="BT175" s="28"/>
      <c r="BU175" s="28"/>
      <c r="BV175" s="28"/>
      <c r="BW175" s="28"/>
      <c r="BX175" s="28"/>
    </row>
    <row r="176" spans="27:89" ht="15" hidden="1" customHeight="1" x14ac:dyDescent="0.2">
      <c r="AA176" s="74"/>
      <c r="AB176" s="74"/>
      <c r="AC176" s="79"/>
      <c r="AD176" s="79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06"/>
      <c r="AQ176" s="104"/>
      <c r="AR176" s="79"/>
      <c r="BQ176" s="74"/>
      <c r="BR176" s="75"/>
      <c r="BS176" s="74"/>
      <c r="BT176" s="28"/>
      <c r="BU176" s="28"/>
      <c r="BV176" s="28"/>
      <c r="BW176" s="28"/>
      <c r="BX176" s="28"/>
    </row>
    <row r="177" spans="27:76" ht="15" hidden="1" customHeight="1" x14ac:dyDescent="0.2">
      <c r="AA177" s="74"/>
      <c r="AB177" s="74"/>
      <c r="AC177" s="79"/>
      <c r="AD177" s="79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06"/>
      <c r="AQ177" s="104"/>
      <c r="AR177" s="79"/>
      <c r="BQ177" s="74"/>
      <c r="BR177" s="75"/>
      <c r="BS177" s="74"/>
      <c r="BT177" s="28"/>
      <c r="BU177" s="28"/>
      <c r="BV177" s="28"/>
      <c r="BW177" s="28"/>
      <c r="BX177" s="28"/>
    </row>
    <row r="178" spans="27:76" ht="15" hidden="1" customHeight="1" x14ac:dyDescent="0.2">
      <c r="AA178" s="74"/>
      <c r="AB178" s="74"/>
      <c r="AC178" s="79"/>
      <c r="AD178" s="79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06"/>
      <c r="AQ178" s="104"/>
      <c r="AR178" s="79"/>
      <c r="BQ178" s="74"/>
      <c r="BR178" s="75"/>
      <c r="BS178" s="74"/>
      <c r="BT178" s="28"/>
      <c r="BU178" s="28"/>
      <c r="BV178" s="28"/>
      <c r="BW178" s="28"/>
      <c r="BX178" s="28"/>
    </row>
    <row r="179" spans="27:76" ht="15" hidden="1" customHeight="1" x14ac:dyDescent="0.2">
      <c r="AA179" s="74"/>
      <c r="AB179" s="74"/>
      <c r="AC179" s="79"/>
      <c r="AD179" s="79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06"/>
      <c r="AQ179" s="104"/>
      <c r="AR179" s="79"/>
      <c r="BQ179" s="74"/>
      <c r="BR179" s="75"/>
      <c r="BS179" s="74"/>
      <c r="BT179" s="28"/>
      <c r="BU179" s="28"/>
      <c r="BV179" s="28"/>
      <c r="BW179" s="28"/>
      <c r="BX179" s="28"/>
    </row>
    <row r="180" spans="27:76" ht="15" hidden="1" customHeight="1" x14ac:dyDescent="0.2">
      <c r="AA180" s="74"/>
      <c r="AB180" s="74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139"/>
      <c r="AR180" s="79"/>
      <c r="BQ180" s="74"/>
      <c r="BR180" s="75"/>
      <c r="BS180" s="74"/>
      <c r="BT180" s="28"/>
      <c r="BU180" s="28"/>
      <c r="BV180" s="28"/>
      <c r="BW180" s="28"/>
      <c r="BX180" s="28"/>
    </row>
    <row r="181" spans="27:76" ht="15" hidden="1" customHeight="1" x14ac:dyDescent="0.2">
      <c r="AA181" s="74"/>
      <c r="AB181" s="74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BQ181" s="74"/>
      <c r="BR181" s="75"/>
      <c r="BS181" s="74"/>
      <c r="BT181" s="28"/>
      <c r="BU181" s="28"/>
      <c r="BV181" s="28"/>
      <c r="BW181" s="28"/>
      <c r="BX181" s="28"/>
    </row>
    <row r="182" spans="27:76" ht="15" hidden="1" customHeight="1" x14ac:dyDescent="0.2">
      <c r="BQ182" s="74"/>
      <c r="BR182" s="75"/>
      <c r="BS182" s="74"/>
      <c r="BT182" s="28"/>
      <c r="BU182" s="28"/>
      <c r="BV182" s="28"/>
      <c r="BW182" s="28"/>
      <c r="BX182" s="28"/>
    </row>
    <row r="183" spans="27:76" ht="15" hidden="1" customHeight="1" x14ac:dyDescent="0.2">
      <c r="BQ183" s="74"/>
      <c r="BR183" s="79"/>
      <c r="BS183" s="74"/>
      <c r="BT183" s="28"/>
      <c r="BU183" s="28"/>
      <c r="BV183" s="28"/>
      <c r="BW183" s="28"/>
      <c r="BX183" s="28"/>
    </row>
    <row r="184" spans="27:76" ht="15" hidden="1" customHeight="1" x14ac:dyDescent="0.2">
      <c r="BQ184" s="74"/>
      <c r="BR184" s="79"/>
      <c r="BS184" s="74"/>
      <c r="BT184" s="28"/>
      <c r="BU184" s="28"/>
      <c r="BV184" s="28"/>
      <c r="BW184" s="28"/>
      <c r="BX184" s="28"/>
    </row>
    <row r="185" spans="27:76" ht="15" hidden="1" customHeight="1" x14ac:dyDescent="0.2">
      <c r="BQ185" s="74"/>
      <c r="BR185" s="79"/>
      <c r="BS185" s="74"/>
      <c r="BT185" s="28"/>
      <c r="BU185" s="28"/>
      <c r="BV185" s="28"/>
      <c r="BW185" s="28"/>
      <c r="BX185" s="28"/>
    </row>
    <row r="186" spans="27:76" ht="15" hidden="1" customHeight="1" x14ac:dyDescent="0.2">
      <c r="BQ186" s="74"/>
      <c r="BR186" s="79"/>
      <c r="BS186" s="74"/>
      <c r="BT186" s="28"/>
      <c r="BU186" s="28"/>
      <c r="BV186" s="28"/>
      <c r="BW186" s="28"/>
      <c r="BX186" s="28"/>
    </row>
    <row r="187" spans="27:76" ht="15" hidden="1" customHeight="1" x14ac:dyDescent="0.2">
      <c r="BQ187" s="74"/>
      <c r="BR187" s="79"/>
      <c r="BS187" s="74"/>
      <c r="BT187" s="28"/>
      <c r="BU187" s="28"/>
      <c r="BV187" s="28"/>
      <c r="BW187" s="28"/>
      <c r="BX187" s="28"/>
    </row>
    <row r="188" spans="27:76" ht="15" hidden="1" customHeight="1" x14ac:dyDescent="0.2">
      <c r="BQ188" s="74"/>
      <c r="BR188" s="79"/>
      <c r="BS188" s="74"/>
      <c r="BT188" s="28"/>
      <c r="BU188" s="28"/>
      <c r="BV188" s="28"/>
      <c r="BW188" s="28"/>
      <c r="BX188" s="28"/>
    </row>
    <row r="189" spans="27:76" ht="15" hidden="1" customHeight="1" x14ac:dyDescent="0.2">
      <c r="BQ189" s="74"/>
      <c r="BR189" s="79"/>
      <c r="BS189" s="74"/>
      <c r="BT189" s="28"/>
      <c r="BU189" s="28"/>
      <c r="BV189" s="28"/>
      <c r="BW189" s="28"/>
      <c r="BX189" s="28"/>
    </row>
    <row r="190" spans="27:76" ht="15" hidden="1" customHeight="1" x14ac:dyDescent="0.2">
      <c r="BQ190" s="74"/>
      <c r="BR190" s="79"/>
      <c r="BS190" s="74"/>
      <c r="BT190" s="28"/>
      <c r="BU190" s="28"/>
      <c r="BV190" s="28"/>
      <c r="BW190" s="28"/>
      <c r="BX190" s="28"/>
    </row>
    <row r="191" spans="27:76" ht="15" hidden="1" customHeight="1" x14ac:dyDescent="0.2">
      <c r="BQ191" s="74"/>
      <c r="BR191" s="79"/>
      <c r="BS191" s="74"/>
      <c r="BT191" s="28"/>
      <c r="BU191" s="28"/>
      <c r="BV191" s="28"/>
      <c r="BW191" s="28"/>
      <c r="BX191" s="28"/>
    </row>
    <row r="192" spans="27:76" ht="15" hidden="1" customHeight="1" x14ac:dyDescent="0.2">
      <c r="BQ192" s="74"/>
      <c r="BR192" s="79"/>
      <c r="BS192" s="74"/>
      <c r="BT192" s="28"/>
      <c r="BU192" s="28"/>
      <c r="BV192" s="28"/>
      <c r="BW192" s="28"/>
      <c r="BX192" s="28"/>
    </row>
    <row r="193" spans="69:76" ht="15" hidden="1" customHeight="1" x14ac:dyDescent="0.2">
      <c r="BQ193" s="74"/>
      <c r="BR193" s="79"/>
      <c r="BS193" s="74"/>
      <c r="BT193" s="28"/>
      <c r="BU193" s="28"/>
      <c r="BV193" s="28"/>
      <c r="BW193" s="28"/>
      <c r="BX193" s="28"/>
    </row>
    <row r="194" spans="69:76" ht="15" hidden="1" customHeight="1" x14ac:dyDescent="0.2">
      <c r="BQ194" s="74"/>
      <c r="BR194" s="79"/>
      <c r="BS194" s="74"/>
      <c r="BT194" s="28"/>
      <c r="BU194" s="28"/>
      <c r="BV194" s="28"/>
      <c r="BW194" s="28"/>
      <c r="BX194" s="28"/>
    </row>
    <row r="195" spans="69:76" ht="15" hidden="1" customHeight="1" x14ac:dyDescent="0.2">
      <c r="BQ195" s="74"/>
      <c r="BR195" s="79"/>
      <c r="BS195" s="74"/>
      <c r="BT195" s="28"/>
      <c r="BU195" s="28"/>
      <c r="BV195" s="28"/>
      <c r="BW195" s="28"/>
      <c r="BX195" s="28"/>
    </row>
    <row r="196" spans="69:76" ht="15" hidden="1" customHeight="1" x14ac:dyDescent="0.2">
      <c r="BQ196" s="74"/>
      <c r="BR196" s="75"/>
      <c r="BS196" s="74"/>
      <c r="BT196" s="28"/>
      <c r="BU196" s="28"/>
      <c r="BV196" s="28"/>
      <c r="BW196" s="28"/>
      <c r="BX196" s="28"/>
    </row>
    <row r="197" spans="69:76" ht="15" hidden="1" customHeight="1" x14ac:dyDescent="0.2">
      <c r="BQ197" s="74"/>
      <c r="BR197" s="75"/>
      <c r="BS197" s="74"/>
      <c r="BT197" s="28"/>
      <c r="BU197" s="28"/>
      <c r="BV197" s="28"/>
      <c r="BW197" s="28"/>
      <c r="BX197" s="28"/>
    </row>
    <row r="198" spans="69:76" ht="15" hidden="1" customHeight="1" x14ac:dyDescent="0.2">
      <c r="BQ198" s="74"/>
      <c r="BR198" s="75"/>
      <c r="BS198" s="74"/>
      <c r="BT198" s="28"/>
      <c r="BU198" s="28"/>
      <c r="BV198" s="28"/>
      <c r="BW198" s="28"/>
      <c r="BX198" s="28"/>
    </row>
    <row r="199" spans="69:76" ht="15" hidden="1" customHeight="1" x14ac:dyDescent="0.2">
      <c r="BQ199" s="74"/>
      <c r="BR199" s="79"/>
      <c r="BS199" s="74"/>
      <c r="BT199" s="28"/>
      <c r="BU199" s="28"/>
      <c r="BV199" s="28"/>
      <c r="BW199" s="28"/>
      <c r="BX199" s="28"/>
    </row>
    <row r="200" spans="69:76" ht="15" hidden="1" customHeight="1" x14ac:dyDescent="0.2">
      <c r="BQ200" s="74"/>
      <c r="BR200" s="79"/>
      <c r="BS200" s="74"/>
      <c r="BT200" s="28"/>
      <c r="BU200" s="28"/>
      <c r="BV200" s="28"/>
      <c r="BW200" s="28"/>
      <c r="BX200" s="28"/>
    </row>
    <row r="201" spans="69:76" ht="15" hidden="1" customHeight="1" x14ac:dyDescent="0.2">
      <c r="BQ201" s="74"/>
      <c r="BR201" s="79"/>
      <c r="BS201" s="74"/>
      <c r="BT201" s="28"/>
      <c r="BU201" s="28"/>
      <c r="BV201" s="28"/>
      <c r="BW201" s="28"/>
      <c r="BX201" s="28"/>
    </row>
    <row r="202" spans="69:76" ht="15" hidden="1" customHeight="1" x14ac:dyDescent="0.2">
      <c r="BQ202" s="74"/>
      <c r="BR202" s="79"/>
      <c r="BS202" s="74"/>
      <c r="BT202" s="28"/>
      <c r="BU202" s="28"/>
      <c r="BV202" s="28"/>
      <c r="BW202" s="28"/>
      <c r="BX202" s="28"/>
    </row>
    <row r="203" spans="69:76" ht="15" hidden="1" customHeight="1" x14ac:dyDescent="0.2">
      <c r="BQ203" s="74"/>
      <c r="BR203" s="79"/>
      <c r="BS203" s="74"/>
      <c r="BT203" s="28"/>
      <c r="BU203" s="28"/>
      <c r="BV203" s="28"/>
      <c r="BW203" s="28"/>
      <c r="BX203" s="28"/>
    </row>
    <row r="204" spans="69:76" ht="15" hidden="1" customHeight="1" x14ac:dyDescent="0.2">
      <c r="BQ204" s="74"/>
      <c r="BR204" s="79"/>
      <c r="BS204" s="74"/>
      <c r="BT204" s="28"/>
      <c r="BU204" s="28"/>
      <c r="BV204" s="28"/>
      <c r="BW204" s="28"/>
      <c r="BX204" s="28"/>
    </row>
    <row r="205" spans="69:76" ht="15" hidden="1" customHeight="1" x14ac:dyDescent="0.2">
      <c r="BQ205" s="74"/>
      <c r="BR205" s="79"/>
      <c r="BS205" s="74"/>
      <c r="BT205" s="28"/>
      <c r="BU205" s="28"/>
      <c r="BV205" s="28"/>
      <c r="BW205" s="28"/>
      <c r="BX205" s="28"/>
    </row>
    <row r="206" spans="69:76" ht="15" hidden="1" customHeight="1" x14ac:dyDescent="0.2">
      <c r="BQ206" s="74"/>
      <c r="BR206" s="79"/>
      <c r="BS206" s="74"/>
      <c r="BT206" s="28"/>
      <c r="BU206" s="28"/>
      <c r="BV206" s="28"/>
      <c r="BW206" s="28"/>
      <c r="BX206" s="28"/>
    </row>
    <row r="207" spans="69:76" ht="15" hidden="1" customHeight="1" x14ac:dyDescent="0.2">
      <c r="BQ207" s="74"/>
      <c r="BR207" s="79"/>
      <c r="BS207" s="74"/>
      <c r="BT207" s="28"/>
      <c r="BU207" s="28"/>
      <c r="BV207" s="28"/>
      <c r="BW207" s="28"/>
      <c r="BX207" s="28"/>
    </row>
    <row r="208" spans="69:76" ht="15" hidden="1" customHeight="1" x14ac:dyDescent="0.2">
      <c r="BQ208" s="74"/>
      <c r="BR208" s="79"/>
      <c r="BS208" s="74"/>
      <c r="BT208" s="28"/>
      <c r="BU208" s="28"/>
      <c r="BV208" s="28"/>
      <c r="BW208" s="28"/>
      <c r="BX208" s="28"/>
    </row>
    <row r="209" spans="69:76" ht="15" hidden="1" customHeight="1" x14ac:dyDescent="0.2">
      <c r="BQ209" s="74"/>
      <c r="BR209" s="79"/>
      <c r="BS209" s="74"/>
      <c r="BT209" s="28"/>
      <c r="BU209" s="28"/>
      <c r="BV209" s="28"/>
      <c r="BW209" s="28"/>
      <c r="BX209" s="28"/>
    </row>
    <row r="210" spans="69:76" ht="15" hidden="1" customHeight="1" x14ac:dyDescent="0.2">
      <c r="BQ210" s="74"/>
      <c r="BR210" s="79"/>
      <c r="BS210" s="74"/>
      <c r="BT210" s="28"/>
      <c r="BU210" s="28"/>
      <c r="BV210" s="28"/>
      <c r="BW210" s="28"/>
      <c r="BX210" s="28"/>
    </row>
    <row r="211" spans="69:76" ht="15" hidden="1" customHeight="1" x14ac:dyDescent="0.2">
      <c r="BQ211" s="74"/>
      <c r="BR211" s="79"/>
      <c r="BS211" s="74"/>
      <c r="BT211" s="28"/>
      <c r="BU211" s="28"/>
      <c r="BV211" s="28"/>
      <c r="BW211" s="28"/>
      <c r="BX211" s="28"/>
    </row>
    <row r="212" spans="69:76" ht="15" hidden="1" customHeight="1" x14ac:dyDescent="0.2">
      <c r="BQ212" s="74"/>
      <c r="BR212" s="75"/>
      <c r="BS212" s="74"/>
      <c r="BT212" s="28"/>
      <c r="BU212" s="28"/>
      <c r="BV212" s="28"/>
      <c r="BW212" s="28"/>
      <c r="BX212" s="28"/>
    </row>
    <row r="213" spans="69:76" ht="15" hidden="1" customHeight="1" x14ac:dyDescent="0.2">
      <c r="BQ213" s="74"/>
      <c r="BR213" s="75"/>
      <c r="BS213" s="74"/>
      <c r="BT213" s="28"/>
      <c r="BU213" s="28"/>
      <c r="BV213" s="28"/>
      <c r="BW213" s="28"/>
      <c r="BX213" s="28"/>
    </row>
    <row r="214" spans="69:76" ht="15" hidden="1" customHeight="1" x14ac:dyDescent="0.2">
      <c r="BQ214" s="74"/>
      <c r="BR214" s="75"/>
      <c r="BS214" s="74"/>
      <c r="BT214" s="28"/>
      <c r="BU214" s="28"/>
      <c r="BV214" s="28"/>
      <c r="BW214" s="28"/>
      <c r="BX214" s="28"/>
    </row>
    <row r="215" spans="69:76" ht="15" hidden="1" customHeight="1" x14ac:dyDescent="0.2">
      <c r="BQ215" s="74"/>
      <c r="BR215" s="79"/>
      <c r="BS215" s="74"/>
      <c r="BT215" s="28"/>
      <c r="BU215" s="28"/>
      <c r="BV215" s="28"/>
      <c r="BW215" s="28"/>
      <c r="BX215" s="28"/>
    </row>
    <row r="216" spans="69:76" ht="15" hidden="1" customHeight="1" x14ac:dyDescent="0.2">
      <c r="BQ216" s="74"/>
      <c r="BR216" s="79"/>
      <c r="BS216" s="74"/>
      <c r="BT216" s="28"/>
      <c r="BU216" s="28"/>
      <c r="BV216" s="28"/>
      <c r="BW216" s="28"/>
      <c r="BX216" s="28"/>
    </row>
    <row r="217" spans="69:76" ht="15" hidden="1" customHeight="1" x14ac:dyDescent="0.2">
      <c r="BQ217" s="74"/>
      <c r="BR217" s="79"/>
      <c r="BS217" s="74"/>
      <c r="BT217" s="28"/>
      <c r="BU217" s="28"/>
      <c r="BV217" s="28"/>
      <c r="BW217" s="28"/>
      <c r="BX217" s="28"/>
    </row>
    <row r="218" spans="69:76" ht="15" hidden="1" customHeight="1" x14ac:dyDescent="0.2">
      <c r="BQ218" s="74"/>
      <c r="BR218" s="79"/>
      <c r="BS218" s="74"/>
      <c r="BT218" s="28"/>
      <c r="BU218" s="28"/>
      <c r="BV218" s="28"/>
      <c r="BW218" s="28"/>
      <c r="BX218" s="28"/>
    </row>
    <row r="219" spans="69:76" ht="15" hidden="1" customHeight="1" x14ac:dyDescent="0.2">
      <c r="BQ219" s="74"/>
      <c r="BR219" s="79"/>
      <c r="BS219" s="74"/>
      <c r="BT219" s="28"/>
      <c r="BU219" s="28"/>
      <c r="BV219" s="28"/>
      <c r="BW219" s="28"/>
      <c r="BX219" s="28"/>
    </row>
    <row r="220" spans="69:76" ht="15" hidden="1" customHeight="1" x14ac:dyDescent="0.2">
      <c r="BQ220" s="74"/>
      <c r="BR220" s="79"/>
      <c r="BS220" s="74"/>
      <c r="BT220" s="28"/>
      <c r="BU220" s="28"/>
      <c r="BV220" s="28"/>
      <c r="BW220" s="28"/>
      <c r="BX220" s="28"/>
    </row>
    <row r="221" spans="69:76" ht="15" hidden="1" customHeight="1" x14ac:dyDescent="0.2">
      <c r="BQ221" s="74"/>
      <c r="BR221" s="79"/>
      <c r="BS221" s="74"/>
      <c r="BT221" s="28"/>
      <c r="BU221" s="28"/>
      <c r="BV221" s="28"/>
      <c r="BW221" s="28"/>
      <c r="BX221" s="28"/>
    </row>
    <row r="222" spans="69:76" ht="15" hidden="1" customHeight="1" x14ac:dyDescent="0.2">
      <c r="BQ222" s="74"/>
      <c r="BR222" s="79"/>
      <c r="BS222" s="74"/>
      <c r="BT222" s="28"/>
      <c r="BU222" s="28"/>
      <c r="BV222" s="28"/>
      <c r="BW222" s="28"/>
      <c r="BX222" s="28"/>
    </row>
    <row r="223" spans="69:76" ht="15" hidden="1" customHeight="1" x14ac:dyDescent="0.2">
      <c r="BQ223" s="74"/>
      <c r="BR223" s="75"/>
      <c r="BS223" s="74"/>
      <c r="BT223" s="28"/>
      <c r="BU223" s="28"/>
      <c r="BV223" s="28"/>
      <c r="BW223" s="28"/>
      <c r="BX223" s="28"/>
    </row>
    <row r="224" spans="69:76" ht="15" hidden="1" customHeight="1" x14ac:dyDescent="0.2">
      <c r="BQ224" s="74"/>
      <c r="BR224" s="75"/>
      <c r="BS224" s="74"/>
      <c r="BT224" s="28"/>
      <c r="BU224" s="28"/>
      <c r="BV224" s="28"/>
      <c r="BW224" s="28"/>
      <c r="BX224" s="28"/>
    </row>
    <row r="225" spans="69:76" ht="15" hidden="1" customHeight="1" x14ac:dyDescent="0.2">
      <c r="BQ225" s="74"/>
      <c r="BR225" s="75"/>
      <c r="BS225" s="74"/>
      <c r="BT225" s="28"/>
      <c r="BU225" s="28"/>
      <c r="BV225" s="28"/>
      <c r="BW225" s="28"/>
      <c r="BX225" s="28"/>
    </row>
    <row r="226" spans="69:76" ht="15" hidden="1" customHeight="1" x14ac:dyDescent="0.2">
      <c r="BQ226" s="74"/>
      <c r="BR226" s="79"/>
      <c r="BS226" s="74"/>
      <c r="BT226" s="28"/>
      <c r="BU226" s="28"/>
      <c r="BV226" s="28"/>
      <c r="BW226" s="28"/>
      <c r="BX226" s="28"/>
    </row>
    <row r="227" spans="69:76" ht="15" hidden="1" customHeight="1" x14ac:dyDescent="0.2">
      <c r="BQ227" s="74"/>
      <c r="BR227" s="79"/>
      <c r="BS227" s="74"/>
      <c r="BT227" s="28"/>
      <c r="BU227" s="28"/>
      <c r="BV227" s="28"/>
      <c r="BW227" s="28"/>
      <c r="BX227" s="28"/>
    </row>
    <row r="228" spans="69:76" ht="15" hidden="1" customHeight="1" x14ac:dyDescent="0.2">
      <c r="BQ228" s="74"/>
      <c r="BR228" s="79"/>
      <c r="BS228" s="74"/>
      <c r="BT228" s="28"/>
      <c r="BU228" s="28"/>
      <c r="BV228" s="28"/>
      <c r="BW228" s="28"/>
      <c r="BX228" s="28"/>
    </row>
    <row r="229" spans="69:76" ht="15" hidden="1" customHeight="1" x14ac:dyDescent="0.2">
      <c r="BQ229" s="74"/>
      <c r="BR229" s="79"/>
      <c r="BS229" s="74"/>
      <c r="BT229" s="28"/>
      <c r="BU229" s="28"/>
      <c r="BV229" s="28"/>
      <c r="BW229" s="28"/>
      <c r="BX229" s="28"/>
    </row>
    <row r="230" spans="69:76" ht="15" hidden="1" customHeight="1" x14ac:dyDescent="0.2">
      <c r="BQ230" s="74"/>
      <c r="BR230" s="79"/>
      <c r="BS230" s="74"/>
      <c r="BT230" s="28"/>
      <c r="BU230" s="28"/>
      <c r="BV230" s="28"/>
      <c r="BW230" s="28"/>
      <c r="BX230" s="28"/>
    </row>
    <row r="231" spans="69:76" ht="15" hidden="1" customHeight="1" x14ac:dyDescent="0.2">
      <c r="BQ231" s="74"/>
      <c r="BR231" s="79"/>
      <c r="BS231" s="74"/>
      <c r="BT231" s="28"/>
      <c r="BU231" s="28"/>
      <c r="BV231" s="28"/>
      <c r="BW231" s="28"/>
      <c r="BX231" s="28"/>
    </row>
    <row r="232" spans="69:76" ht="15" hidden="1" customHeight="1" x14ac:dyDescent="0.2">
      <c r="BQ232" s="74"/>
      <c r="BR232" s="79"/>
      <c r="BS232" s="74"/>
      <c r="BT232" s="28"/>
      <c r="BU232" s="28"/>
      <c r="BV232" s="28"/>
      <c r="BW232" s="28"/>
      <c r="BX232" s="28"/>
    </row>
    <row r="233" spans="69:76" ht="15" hidden="1" customHeight="1" x14ac:dyDescent="0.2">
      <c r="BQ233" s="74"/>
      <c r="BR233" s="79"/>
      <c r="BS233" s="74"/>
      <c r="BT233" s="28"/>
      <c r="BU233" s="28"/>
      <c r="BV233" s="28"/>
      <c r="BW233" s="28"/>
      <c r="BX233" s="28"/>
    </row>
    <row r="234" spans="69:76" ht="15" hidden="1" customHeight="1" x14ac:dyDescent="0.2">
      <c r="BQ234" s="74"/>
      <c r="BR234" s="75"/>
      <c r="BS234" s="74"/>
      <c r="BT234" s="28"/>
      <c r="BU234" s="28"/>
      <c r="BV234" s="28"/>
      <c r="BW234" s="28"/>
      <c r="BX234" s="28"/>
    </row>
    <row r="235" spans="69:76" ht="15" hidden="1" customHeight="1" x14ac:dyDescent="0.2">
      <c r="BQ235" s="74"/>
      <c r="BR235" s="75"/>
      <c r="BS235" s="74"/>
      <c r="BT235" s="28"/>
      <c r="BU235" s="28"/>
      <c r="BV235" s="28"/>
      <c r="BW235" s="28"/>
      <c r="BX235" s="28"/>
    </row>
    <row r="236" spans="69:76" ht="15" hidden="1" customHeight="1" x14ac:dyDescent="0.2">
      <c r="BQ236" s="74"/>
      <c r="BR236" s="75"/>
      <c r="BS236" s="74"/>
      <c r="BT236" s="28"/>
      <c r="BU236" s="28"/>
      <c r="BV236" s="28"/>
      <c r="BW236" s="28"/>
      <c r="BX236" s="28"/>
    </row>
    <row r="237" spans="69:76" ht="15" hidden="1" customHeight="1" x14ac:dyDescent="0.2">
      <c r="BQ237" s="74"/>
      <c r="BR237" s="79"/>
      <c r="BS237" s="74"/>
      <c r="BT237" s="28"/>
      <c r="BU237" s="28"/>
      <c r="BV237" s="28"/>
      <c r="BW237" s="28"/>
      <c r="BX237" s="28"/>
    </row>
    <row r="238" spans="69:76" ht="15" hidden="1" customHeight="1" x14ac:dyDescent="0.2">
      <c r="BQ238" s="74"/>
      <c r="BR238" s="79"/>
      <c r="BS238" s="74"/>
      <c r="BT238" s="28"/>
      <c r="BU238" s="28"/>
      <c r="BV238" s="28"/>
      <c r="BW238" s="28"/>
      <c r="BX238" s="28"/>
    </row>
    <row r="239" spans="69:76" ht="15" hidden="1" customHeight="1" x14ac:dyDescent="0.2">
      <c r="BQ239" s="74"/>
      <c r="BR239" s="79"/>
      <c r="BS239" s="74"/>
      <c r="BT239" s="28"/>
      <c r="BU239" s="28"/>
      <c r="BV239" s="28"/>
      <c r="BW239" s="28"/>
      <c r="BX239" s="28"/>
    </row>
    <row r="240" spans="69:76" ht="15" hidden="1" customHeight="1" x14ac:dyDescent="0.2">
      <c r="BQ240" s="74"/>
      <c r="BR240" s="75"/>
      <c r="BS240" s="74"/>
      <c r="BT240" s="28"/>
      <c r="BU240" s="28"/>
      <c r="BV240" s="28"/>
      <c r="BW240" s="28"/>
      <c r="BX240" s="28"/>
    </row>
    <row r="241" spans="69:76" ht="15" hidden="1" customHeight="1" x14ac:dyDescent="0.2">
      <c r="BQ241" s="74"/>
      <c r="BR241" s="75"/>
      <c r="BS241" s="74"/>
      <c r="BT241" s="28"/>
      <c r="BU241" s="28"/>
      <c r="BV241" s="28"/>
      <c r="BW241" s="28"/>
      <c r="BX241" s="28"/>
    </row>
    <row r="242" spans="69:76" ht="15" hidden="1" customHeight="1" x14ac:dyDescent="0.2">
      <c r="BQ242" s="74"/>
      <c r="BR242" s="75"/>
      <c r="BS242" s="74"/>
      <c r="BT242" s="28"/>
      <c r="BU242" s="28"/>
      <c r="BV242" s="28"/>
      <c r="BW242" s="28"/>
      <c r="BX242" s="28"/>
    </row>
    <row r="243" spans="69:76" ht="15" hidden="1" customHeight="1" x14ac:dyDescent="0.2">
      <c r="BQ243" s="74"/>
      <c r="BR243" s="79"/>
      <c r="BS243" s="74"/>
      <c r="BT243" s="28"/>
      <c r="BU243" s="28"/>
      <c r="BV243" s="28"/>
      <c r="BW243" s="28"/>
      <c r="BX243" s="28"/>
    </row>
    <row r="244" spans="69:76" ht="15" hidden="1" customHeight="1" x14ac:dyDescent="0.2">
      <c r="BQ244" s="74"/>
      <c r="BR244" s="79"/>
      <c r="BS244" s="74"/>
      <c r="BT244" s="28"/>
      <c r="BU244" s="28"/>
      <c r="BV244" s="28"/>
      <c r="BW244" s="28"/>
      <c r="BX244" s="28"/>
    </row>
    <row r="245" spans="69:76" ht="15" hidden="1" customHeight="1" x14ac:dyDescent="0.2">
      <c r="BQ245" s="74"/>
      <c r="BR245" s="79"/>
      <c r="BS245" s="74"/>
      <c r="BT245" s="28"/>
      <c r="BU245" s="28"/>
      <c r="BV245" s="28"/>
      <c r="BW245" s="28"/>
      <c r="BX245" s="28"/>
    </row>
    <row r="246" spans="69:76" ht="15" hidden="1" customHeight="1" x14ac:dyDescent="0.2">
      <c r="BQ246" s="74"/>
      <c r="BR246" s="75"/>
      <c r="BS246" s="74"/>
      <c r="BT246" s="28"/>
      <c r="BU246" s="28"/>
      <c r="BV246" s="28"/>
      <c r="BW246" s="28"/>
      <c r="BX246" s="28"/>
    </row>
    <row r="247" spans="69:76" ht="15" hidden="1" customHeight="1" x14ac:dyDescent="0.2">
      <c r="BQ247" s="74"/>
      <c r="BR247" s="75"/>
      <c r="BS247" s="74"/>
      <c r="BT247" s="28"/>
      <c r="BU247" s="28"/>
      <c r="BV247" s="28"/>
      <c r="BW247" s="28"/>
      <c r="BX247" s="28"/>
    </row>
    <row r="248" spans="69:76" ht="15" hidden="1" customHeight="1" x14ac:dyDescent="0.2">
      <c r="BQ248" s="74"/>
      <c r="BR248" s="75"/>
      <c r="BS248" s="74"/>
      <c r="BT248" s="28"/>
      <c r="BU248" s="28"/>
      <c r="BV248" s="28"/>
      <c r="BW248" s="28"/>
      <c r="BX248" s="28"/>
    </row>
    <row r="249" spans="69:76" ht="15" hidden="1" customHeight="1" x14ac:dyDescent="0.2">
      <c r="BQ249" s="74"/>
      <c r="BR249" s="75"/>
      <c r="BS249" s="74"/>
      <c r="BT249" s="28"/>
      <c r="BU249" s="28"/>
      <c r="BV249" s="28"/>
      <c r="BW249" s="28"/>
      <c r="BX249" s="28"/>
    </row>
    <row r="250" spans="69:76" ht="15" hidden="1" customHeight="1" x14ac:dyDescent="0.2">
      <c r="BQ250" s="74"/>
      <c r="BR250" s="75"/>
      <c r="BS250" s="74"/>
      <c r="BT250" s="28"/>
      <c r="BU250" s="28"/>
      <c r="BV250" s="28"/>
      <c r="BW250" s="28"/>
      <c r="BX250" s="28"/>
    </row>
    <row r="251" spans="69:76" ht="15" hidden="1" customHeight="1" x14ac:dyDescent="0.2">
      <c r="BQ251" s="74"/>
      <c r="BR251" s="75"/>
      <c r="BS251" s="74"/>
      <c r="BT251" s="28"/>
      <c r="BU251" s="28"/>
      <c r="BV251" s="28"/>
      <c r="BW251" s="28"/>
      <c r="BX251" s="28"/>
    </row>
    <row r="252" spans="69:76" ht="15" hidden="1" customHeight="1" x14ac:dyDescent="0.2">
      <c r="BQ252" s="74"/>
      <c r="BR252" s="75"/>
      <c r="BS252" s="74"/>
      <c r="BT252" s="28"/>
      <c r="BU252" s="28"/>
      <c r="BV252" s="28"/>
      <c r="BW252" s="28"/>
      <c r="BX252" s="28"/>
    </row>
    <row r="253" spans="69:76" ht="15" hidden="1" customHeight="1" x14ac:dyDescent="0.2">
      <c r="BQ253" s="74"/>
      <c r="BR253" s="75"/>
      <c r="BS253" s="74"/>
      <c r="BT253" s="28"/>
      <c r="BU253" s="28"/>
      <c r="BV253" s="28"/>
      <c r="BW253" s="28"/>
      <c r="BX253" s="28"/>
    </row>
    <row r="254" spans="69:76" ht="15" hidden="1" customHeight="1" x14ac:dyDescent="0.2">
      <c r="BQ254" s="74"/>
      <c r="BR254" s="75"/>
      <c r="BS254" s="74"/>
      <c r="BT254" s="28"/>
      <c r="BU254" s="28"/>
      <c r="BV254" s="28"/>
      <c r="BW254" s="28"/>
      <c r="BX254" s="28"/>
    </row>
    <row r="255" spans="69:76" ht="15" hidden="1" customHeight="1" x14ac:dyDescent="0.2">
      <c r="BQ255" s="74"/>
      <c r="BR255" s="75"/>
      <c r="BS255" s="74"/>
      <c r="BT255" s="28"/>
      <c r="BU255" s="28"/>
      <c r="BV255" s="28"/>
      <c r="BW255" s="28"/>
      <c r="BX255" s="28"/>
    </row>
    <row r="256" spans="69:76" ht="15" hidden="1" customHeight="1" x14ac:dyDescent="0.2">
      <c r="BQ256" s="74"/>
      <c r="BR256" s="75"/>
      <c r="BS256" s="74"/>
      <c r="BT256" s="28"/>
      <c r="BU256" s="28"/>
      <c r="BV256" s="28"/>
      <c r="BW256" s="28"/>
      <c r="BX256" s="28"/>
    </row>
    <row r="257" spans="69:76" ht="15" hidden="1" customHeight="1" x14ac:dyDescent="0.2">
      <c r="BQ257" s="74"/>
      <c r="BR257" s="75"/>
      <c r="BS257" s="74"/>
      <c r="BT257" s="28"/>
      <c r="BU257" s="28"/>
      <c r="BV257" s="28"/>
      <c r="BW257" s="28"/>
      <c r="BX257" s="28"/>
    </row>
    <row r="258" spans="69:76" ht="15" hidden="1" customHeight="1" x14ac:dyDescent="0.2">
      <c r="BQ258" s="74"/>
      <c r="BR258" s="75"/>
      <c r="BS258" s="74"/>
      <c r="BT258" s="28"/>
      <c r="BU258" s="28"/>
      <c r="BV258" s="28"/>
      <c r="BW258" s="28"/>
      <c r="BX258" s="28"/>
    </row>
    <row r="259" spans="69:76" ht="15" hidden="1" customHeight="1" x14ac:dyDescent="0.2">
      <c r="BQ259" s="74"/>
      <c r="BR259" s="75"/>
      <c r="BS259" s="74"/>
      <c r="BT259" s="28"/>
      <c r="BU259" s="28"/>
      <c r="BV259" s="28"/>
      <c r="BW259" s="28"/>
      <c r="BX259" s="28"/>
    </row>
    <row r="260" spans="69:76" ht="15" hidden="1" customHeight="1" x14ac:dyDescent="0.2">
      <c r="BQ260" s="74"/>
      <c r="BR260" s="75"/>
      <c r="BS260" s="74"/>
      <c r="BT260" s="28"/>
      <c r="BU260" s="28"/>
      <c r="BV260" s="28"/>
      <c r="BW260" s="28"/>
      <c r="BX260" s="28"/>
    </row>
    <row r="261" spans="69:76" ht="15" hidden="1" customHeight="1" x14ac:dyDescent="0.2">
      <c r="BQ261" s="74"/>
      <c r="BR261" s="75"/>
      <c r="BS261" s="74"/>
      <c r="BT261" s="28"/>
      <c r="BU261" s="28"/>
      <c r="BV261" s="28"/>
      <c r="BW261" s="28"/>
      <c r="BX261" s="28"/>
    </row>
    <row r="262" spans="69:76" ht="15" hidden="1" customHeight="1" x14ac:dyDescent="0.2">
      <c r="BQ262" s="74"/>
      <c r="BR262" s="75"/>
      <c r="BS262" s="74"/>
      <c r="BT262" s="28"/>
      <c r="BU262" s="28"/>
      <c r="BV262" s="28"/>
      <c r="BW262" s="28"/>
      <c r="BX262" s="28"/>
    </row>
    <row r="263" spans="69:76" ht="15" hidden="1" customHeight="1" x14ac:dyDescent="0.2">
      <c r="BQ263" s="74"/>
      <c r="BR263" s="75"/>
      <c r="BS263" s="74"/>
      <c r="BT263" s="28"/>
      <c r="BU263" s="28"/>
      <c r="BV263" s="28"/>
      <c r="BW263" s="28"/>
      <c r="BX263" s="28"/>
    </row>
    <row r="264" spans="69:76" ht="15" hidden="1" customHeight="1" x14ac:dyDescent="0.2">
      <c r="BQ264" s="74"/>
      <c r="BR264" s="75"/>
      <c r="BS264" s="74"/>
      <c r="BT264" s="28"/>
      <c r="BU264" s="28"/>
      <c r="BV264" s="28"/>
      <c r="BW264" s="28"/>
      <c r="BX264" s="28"/>
    </row>
    <row r="265" spans="69:76" ht="15" hidden="1" customHeight="1" x14ac:dyDescent="0.2">
      <c r="BQ265" s="74"/>
      <c r="BR265" s="75"/>
      <c r="BS265" s="74"/>
      <c r="BT265" s="28"/>
      <c r="BU265" s="28"/>
      <c r="BV265" s="28"/>
      <c r="BW265" s="28"/>
      <c r="BX265" s="28"/>
    </row>
    <row r="266" spans="69:76" ht="15" hidden="1" customHeight="1" x14ac:dyDescent="0.2">
      <c r="BQ266" s="74"/>
      <c r="BR266" s="75"/>
      <c r="BS266" s="74"/>
      <c r="BT266" s="28"/>
      <c r="BU266" s="28"/>
      <c r="BV266" s="28"/>
      <c r="BW266" s="28"/>
      <c r="BX266" s="28"/>
    </row>
    <row r="267" spans="69:76" ht="15" hidden="1" customHeight="1" x14ac:dyDescent="0.2">
      <c r="BQ267" s="74"/>
      <c r="BR267" s="75"/>
      <c r="BS267" s="74"/>
      <c r="BT267" s="28"/>
      <c r="BU267" s="28"/>
      <c r="BV267" s="28"/>
      <c r="BW267" s="28"/>
      <c r="BX267" s="28"/>
    </row>
    <row r="268" spans="69:76" ht="15" hidden="1" customHeight="1" x14ac:dyDescent="0.2">
      <c r="BQ268" s="74"/>
      <c r="BR268" s="75"/>
      <c r="BS268" s="74"/>
      <c r="BT268" s="28"/>
      <c r="BU268" s="28"/>
      <c r="BV268" s="28"/>
      <c r="BW268" s="28"/>
      <c r="BX268" s="28"/>
    </row>
    <row r="269" spans="69:76" ht="15" hidden="1" customHeight="1" x14ac:dyDescent="0.2">
      <c r="BQ269" s="74"/>
      <c r="BR269" s="75"/>
      <c r="BS269" s="74"/>
      <c r="BT269" s="28"/>
      <c r="BU269" s="28"/>
      <c r="BV269" s="28"/>
      <c r="BW269" s="28"/>
      <c r="BX269" s="28"/>
    </row>
    <row r="270" spans="69:76" ht="15" hidden="1" customHeight="1" x14ac:dyDescent="0.2">
      <c r="BQ270" s="74"/>
      <c r="BR270" s="75"/>
      <c r="BS270" s="74"/>
      <c r="BT270" s="28"/>
      <c r="BU270" s="28"/>
      <c r="BV270" s="28"/>
      <c r="BW270" s="28"/>
      <c r="BX270" s="28"/>
    </row>
    <row r="271" spans="69:76" ht="15" hidden="1" customHeight="1" x14ac:dyDescent="0.2">
      <c r="BQ271" s="74"/>
      <c r="BR271" s="75"/>
      <c r="BS271" s="74"/>
      <c r="BT271" s="28"/>
      <c r="BU271" s="28"/>
      <c r="BV271" s="28"/>
      <c r="BW271" s="28"/>
      <c r="BX271" s="28"/>
    </row>
    <row r="272" spans="69:76" ht="15" hidden="1" customHeight="1" x14ac:dyDescent="0.2">
      <c r="BQ272" s="74"/>
      <c r="BR272" s="75"/>
      <c r="BS272" s="74"/>
      <c r="BT272" s="28"/>
      <c r="BU272" s="28"/>
      <c r="BV272" s="28"/>
      <c r="BW272" s="28"/>
      <c r="BX272" s="28"/>
    </row>
    <row r="273" spans="69:86" ht="15" hidden="1" customHeight="1" x14ac:dyDescent="0.2">
      <c r="BQ273" s="74"/>
      <c r="BR273" s="75"/>
      <c r="BS273" s="74"/>
      <c r="BT273" s="28"/>
      <c r="BU273" s="28"/>
      <c r="BV273" s="28"/>
      <c r="BW273" s="28"/>
      <c r="BX273" s="28"/>
    </row>
    <row r="274" spans="69:86" ht="15" hidden="1" customHeight="1" x14ac:dyDescent="0.2">
      <c r="BQ274" s="74"/>
      <c r="BR274" s="75"/>
      <c r="BS274" s="74"/>
      <c r="BT274" s="28"/>
      <c r="BU274" s="28"/>
      <c r="BV274" s="28"/>
      <c r="BW274" s="28"/>
      <c r="BX274" s="28"/>
    </row>
    <row r="275" spans="69:86" ht="15" hidden="1" customHeight="1" x14ac:dyDescent="0.2">
      <c r="BQ275" s="74"/>
      <c r="BR275" s="75"/>
      <c r="BS275" s="74"/>
      <c r="BT275" s="28"/>
      <c r="BU275" s="28"/>
      <c r="BV275" s="28"/>
      <c r="BW275" s="28"/>
      <c r="BX275" s="28"/>
    </row>
    <row r="276" spans="69:86" ht="15" hidden="1" customHeight="1" x14ac:dyDescent="0.2">
      <c r="BQ276" s="74"/>
      <c r="BR276" s="75"/>
      <c r="BS276" s="74"/>
      <c r="BT276" s="28"/>
      <c r="BU276" s="28"/>
      <c r="BV276" s="28"/>
      <c r="BW276" s="28"/>
      <c r="BX276" s="28"/>
    </row>
    <row r="277" spans="69:86" ht="15" hidden="1" customHeight="1" x14ac:dyDescent="0.2">
      <c r="BQ277" s="74"/>
      <c r="BR277" s="75"/>
      <c r="BS277" s="74"/>
      <c r="BT277" s="28"/>
      <c r="BU277" s="28"/>
      <c r="BV277" s="28"/>
      <c r="BW277" s="28"/>
      <c r="BX277" s="28"/>
    </row>
    <row r="278" spans="69:86" ht="15" hidden="1" customHeight="1" x14ac:dyDescent="0.2">
      <c r="BQ278" s="74"/>
      <c r="BR278" s="74"/>
      <c r="BS278" s="74"/>
      <c r="BT278" s="28"/>
      <c r="BU278" s="28"/>
      <c r="BV278" s="28"/>
      <c r="BW278" s="28"/>
      <c r="BX278" s="28"/>
    </row>
    <row r="279" spans="69:86" ht="15" hidden="1" customHeight="1" x14ac:dyDescent="0.2">
      <c r="BQ279" s="74"/>
      <c r="BR279" s="74"/>
      <c r="BS279" s="74"/>
      <c r="BT279" s="28"/>
      <c r="BU279" s="28"/>
      <c r="BV279" s="28"/>
      <c r="BW279" s="28"/>
      <c r="BX279" s="28"/>
    </row>
    <row r="280" spans="69:86" ht="15" hidden="1" customHeight="1" x14ac:dyDescent="0.2">
      <c r="BQ280" s="74"/>
      <c r="BR280" s="74"/>
      <c r="BS280" s="74"/>
      <c r="BT280" s="28"/>
      <c r="BU280" s="28"/>
      <c r="BV280" s="28"/>
      <c r="BW280" s="28"/>
      <c r="BX280" s="28"/>
    </row>
    <row r="281" spans="69:86" ht="15" hidden="1" customHeight="1" x14ac:dyDescent="0.2">
      <c r="BQ281" s="74"/>
      <c r="BR281" s="74"/>
      <c r="BS281" s="74"/>
      <c r="BT281" s="28"/>
      <c r="BU281" s="28"/>
      <c r="BV281" s="28"/>
      <c r="BW281" s="28"/>
      <c r="BX281" s="28"/>
    </row>
    <row r="282" spans="69:86" ht="15" hidden="1" customHeight="1" x14ac:dyDescent="0.2">
      <c r="BQ282" s="74"/>
      <c r="BR282" s="74"/>
      <c r="BS282" s="74"/>
      <c r="BT282" s="28"/>
      <c r="BU282" s="28"/>
      <c r="BV282" s="28"/>
      <c r="BW282" s="28"/>
      <c r="BX282" s="28"/>
    </row>
    <row r="283" spans="69:86" ht="15" hidden="1" customHeight="1" x14ac:dyDescent="0.2">
      <c r="BQ283" s="74"/>
      <c r="BR283" s="74"/>
      <c r="BS283" s="74"/>
      <c r="BT283" s="28"/>
      <c r="BU283" s="28"/>
      <c r="BV283" s="28"/>
      <c r="BW283" s="28"/>
      <c r="BX283" s="28"/>
    </row>
    <row r="284" spans="69:86" ht="15" hidden="1" customHeight="1" x14ac:dyDescent="0.2">
      <c r="BQ284" s="74"/>
      <c r="BR284" s="74"/>
      <c r="BS284" s="74"/>
      <c r="BT284" s="28"/>
      <c r="BU284" s="28"/>
      <c r="BV284" s="28"/>
      <c r="BW284" s="28"/>
      <c r="BX284" s="28"/>
    </row>
    <row r="285" spans="69:86" ht="15" hidden="1" customHeight="1" x14ac:dyDescent="0.25">
      <c r="BQ285" s="74"/>
      <c r="BR285" s="74"/>
      <c r="BS285" s="74"/>
      <c r="BT285" s="28"/>
      <c r="BU285" s="28"/>
      <c r="BV285" s="140"/>
      <c r="BW285" s="28"/>
      <c r="BX285" s="141"/>
      <c r="CB285" s="142"/>
      <c r="CD285" s="143"/>
      <c r="CF285" s="143"/>
      <c r="CH285" s="143"/>
    </row>
    <row r="286" spans="69:86" ht="15" hidden="1" customHeight="1" x14ac:dyDescent="0.2">
      <c r="BQ286" s="74"/>
      <c r="BR286" s="74"/>
      <c r="BS286" s="74"/>
      <c r="BT286" s="28"/>
      <c r="BU286" s="28"/>
      <c r="BV286" s="144"/>
      <c r="BW286" s="28"/>
      <c r="BX286" s="32"/>
      <c r="CB286" s="8"/>
      <c r="CF286" s="10"/>
      <c r="CH286" s="10"/>
    </row>
    <row r="287" spans="69:86" ht="15" hidden="1" customHeight="1" x14ac:dyDescent="0.2">
      <c r="BQ287" s="74"/>
      <c r="BR287" s="74"/>
      <c r="BS287" s="74"/>
      <c r="BT287" s="28"/>
      <c r="BU287" s="28"/>
      <c r="BV287" s="26"/>
      <c r="BW287" s="28"/>
      <c r="BX287" s="32"/>
      <c r="CB287" s="8"/>
      <c r="CF287" s="10"/>
      <c r="CH287" s="10"/>
    </row>
    <row r="288" spans="69:86" ht="15" hidden="1" customHeight="1" x14ac:dyDescent="0.2">
      <c r="BQ288" s="74"/>
      <c r="BR288" s="74"/>
      <c r="BS288" s="74"/>
      <c r="BT288" s="28"/>
      <c r="BU288" s="28"/>
      <c r="BV288" s="26"/>
      <c r="BW288" s="28"/>
      <c r="BX288" s="32"/>
      <c r="CB288" s="7"/>
      <c r="CF288" s="10"/>
      <c r="CH288" s="10"/>
    </row>
    <row r="289" spans="69:86" ht="15" hidden="1" customHeight="1" x14ac:dyDescent="0.2">
      <c r="BQ289" s="74"/>
      <c r="BR289" s="74"/>
      <c r="BS289" s="74"/>
      <c r="BT289" s="28"/>
      <c r="BU289" s="28"/>
      <c r="BV289" s="26"/>
      <c r="BW289" s="28"/>
      <c r="BX289" s="32"/>
      <c r="CF289" s="10"/>
      <c r="CH289" s="10"/>
    </row>
    <row r="290" spans="69:86" ht="15" hidden="1" customHeight="1" x14ac:dyDescent="0.2">
      <c r="BQ290" s="74"/>
      <c r="BR290" s="74"/>
      <c r="BS290" s="74"/>
      <c r="BT290" s="28"/>
      <c r="BU290" s="28"/>
      <c r="BV290" s="26"/>
      <c r="BW290" s="28"/>
      <c r="BX290" s="49"/>
      <c r="CF290" s="145"/>
      <c r="CH290" s="10"/>
    </row>
    <row r="291" spans="69:86" ht="15" hidden="1" customHeight="1" x14ac:dyDescent="0.2">
      <c r="BQ291" s="74"/>
      <c r="BR291" s="74"/>
      <c r="BS291" s="74"/>
      <c r="BT291" s="28"/>
      <c r="BU291" s="28"/>
      <c r="BV291" s="26"/>
      <c r="BW291" s="28"/>
      <c r="BX291" s="28"/>
      <c r="CH291" s="10"/>
    </row>
    <row r="292" spans="69:86" ht="15" hidden="1" customHeight="1" x14ac:dyDescent="0.2">
      <c r="BQ292" s="74"/>
      <c r="BR292" s="74"/>
      <c r="BS292" s="74"/>
      <c r="BT292" s="28"/>
      <c r="BU292" s="28"/>
      <c r="BV292" s="26"/>
      <c r="BW292" s="28"/>
      <c r="BX292" s="28"/>
      <c r="CH292" s="10"/>
    </row>
    <row r="293" spans="69:86" ht="15" hidden="1" customHeight="1" x14ac:dyDescent="0.2">
      <c r="BQ293" s="74"/>
      <c r="BR293" s="74"/>
      <c r="BS293" s="74"/>
      <c r="BT293" s="28"/>
      <c r="BU293" s="28"/>
      <c r="BV293" s="26"/>
      <c r="BW293" s="28"/>
      <c r="BX293" s="28"/>
      <c r="CH293" s="10"/>
    </row>
    <row r="294" spans="69:86" hidden="1" x14ac:dyDescent="0.2">
      <c r="BQ294" s="74"/>
      <c r="BR294" s="74"/>
      <c r="BS294" s="74"/>
      <c r="BT294" s="28"/>
      <c r="BU294" s="28"/>
      <c r="BV294" s="26"/>
      <c r="BW294" s="28"/>
      <c r="BX294" s="28"/>
      <c r="CH294" s="10"/>
    </row>
    <row r="295" spans="69:86" hidden="1" x14ac:dyDescent="0.2">
      <c r="BQ295" s="74"/>
      <c r="BR295" s="74"/>
      <c r="BS295" s="74"/>
      <c r="BT295" s="28"/>
      <c r="BU295" s="28"/>
      <c r="BV295" s="26"/>
      <c r="BW295" s="28"/>
      <c r="BX295" s="28"/>
      <c r="CH295" s="10"/>
    </row>
    <row r="296" spans="69:86" hidden="1" x14ac:dyDescent="0.2">
      <c r="BQ296" s="74"/>
      <c r="BR296" s="74"/>
      <c r="BS296" s="74"/>
      <c r="BT296" s="28"/>
      <c r="BU296" s="28"/>
      <c r="BV296" s="26"/>
      <c r="BW296" s="28"/>
      <c r="BX296" s="28"/>
      <c r="CH296" s="10"/>
    </row>
    <row r="297" spans="69:86" hidden="1" x14ac:dyDescent="0.2">
      <c r="BQ297" s="74"/>
      <c r="BR297" s="74"/>
      <c r="BS297" s="74"/>
      <c r="BT297" s="28"/>
      <c r="BU297" s="28"/>
      <c r="BV297" s="26"/>
      <c r="BW297" s="28"/>
      <c r="BX297" s="28"/>
      <c r="CH297" s="10"/>
    </row>
    <row r="298" spans="69:86" hidden="1" x14ac:dyDescent="0.2">
      <c r="BQ298" s="74"/>
      <c r="BR298" s="74"/>
      <c r="BS298" s="74"/>
      <c r="BT298" s="28"/>
      <c r="BU298" s="28"/>
      <c r="BV298" s="26"/>
      <c r="BW298" s="28"/>
      <c r="BX298" s="28"/>
      <c r="CH298" s="10"/>
    </row>
    <row r="299" spans="69:86" hidden="1" x14ac:dyDescent="0.2">
      <c r="BQ299" s="74"/>
      <c r="BR299" s="74"/>
      <c r="BS299" s="74"/>
      <c r="BT299" s="28"/>
      <c r="BU299" s="28"/>
      <c r="BV299" s="26"/>
      <c r="BW299" s="28"/>
      <c r="BX299" s="28"/>
      <c r="CH299" s="10"/>
    </row>
    <row r="300" spans="69:86" hidden="1" x14ac:dyDescent="0.2">
      <c r="BQ300" s="74"/>
      <c r="BR300" s="74"/>
      <c r="BS300" s="74"/>
      <c r="BT300" s="28"/>
      <c r="BU300" s="28"/>
      <c r="BV300" s="26"/>
      <c r="BW300" s="28"/>
      <c r="BX300" s="28"/>
      <c r="CH300" s="10"/>
    </row>
    <row r="301" spans="69:86" hidden="1" x14ac:dyDescent="0.2">
      <c r="BQ301" s="74"/>
      <c r="BR301" s="74"/>
      <c r="BS301" s="74"/>
      <c r="BT301" s="28"/>
      <c r="BU301" s="28"/>
      <c r="BV301" s="26"/>
      <c r="BW301" s="28"/>
      <c r="BX301" s="28"/>
      <c r="CH301" s="10"/>
    </row>
    <row r="302" spans="69:86" hidden="1" x14ac:dyDescent="0.2">
      <c r="BQ302" s="74"/>
      <c r="BR302" s="74"/>
      <c r="BS302" s="74"/>
      <c r="BT302" s="28"/>
      <c r="BU302" s="28"/>
      <c r="BV302" s="26"/>
      <c r="BW302" s="28"/>
      <c r="BX302" s="28"/>
      <c r="CH302" s="10"/>
    </row>
    <row r="303" spans="69:86" hidden="1" x14ac:dyDescent="0.2">
      <c r="BQ303" s="74"/>
      <c r="BR303" s="74"/>
      <c r="BS303" s="74"/>
      <c r="BT303" s="28"/>
      <c r="BU303" s="28"/>
      <c r="BV303" s="26"/>
      <c r="BW303" s="28"/>
      <c r="BX303" s="28"/>
      <c r="CH303" s="10"/>
    </row>
    <row r="304" spans="69:86" hidden="1" x14ac:dyDescent="0.2">
      <c r="BQ304" s="74"/>
      <c r="BR304" s="74"/>
      <c r="BS304" s="74"/>
      <c r="BT304" s="28"/>
      <c r="BU304" s="28"/>
      <c r="BV304" s="26"/>
      <c r="BW304" s="28"/>
      <c r="BX304" s="28"/>
      <c r="CH304" s="10"/>
    </row>
    <row r="305" spans="69:86" hidden="1" x14ac:dyDescent="0.2">
      <c r="BQ305" s="74"/>
      <c r="BR305" s="74"/>
      <c r="BS305" s="74"/>
      <c r="BT305" s="28"/>
      <c r="BU305" s="28"/>
      <c r="BV305" s="26"/>
      <c r="BW305" s="28"/>
      <c r="BX305" s="28"/>
      <c r="CH305" s="10"/>
    </row>
    <row r="306" spans="69:86" hidden="1" x14ac:dyDescent="0.2">
      <c r="BQ306" s="74"/>
      <c r="BR306" s="74"/>
      <c r="BS306" s="74"/>
      <c r="BT306" s="28"/>
      <c r="BU306" s="28"/>
      <c r="BV306" s="26"/>
      <c r="BW306" s="28"/>
      <c r="BX306" s="28"/>
      <c r="CH306" s="10"/>
    </row>
    <row r="307" spans="69:86" hidden="1" x14ac:dyDescent="0.2">
      <c r="BQ307" s="74"/>
      <c r="BR307" s="74"/>
      <c r="BS307" s="74"/>
      <c r="BT307" s="28"/>
      <c r="BU307" s="28"/>
      <c r="BV307" s="26"/>
      <c r="BW307" s="28"/>
      <c r="BX307" s="28"/>
      <c r="CH307" s="10"/>
    </row>
    <row r="308" spans="69:86" hidden="1" x14ac:dyDescent="0.2">
      <c r="BQ308" s="28"/>
      <c r="BR308" s="28"/>
      <c r="BS308" s="28"/>
      <c r="BT308" s="28"/>
      <c r="BU308" s="28"/>
      <c r="BV308" s="26"/>
      <c r="BW308" s="28"/>
      <c r="BX308" s="28"/>
      <c r="CH308" s="10"/>
    </row>
    <row r="309" spans="69:86" hidden="1" x14ac:dyDescent="0.2">
      <c r="BQ309" s="28"/>
      <c r="BR309" s="28"/>
      <c r="BS309" s="28"/>
      <c r="BT309" s="28"/>
      <c r="BU309" s="28"/>
      <c r="BV309" s="26"/>
      <c r="BW309" s="28"/>
      <c r="BX309" s="28"/>
      <c r="CH309" s="10"/>
    </row>
    <row r="310" spans="69:86" hidden="1" x14ac:dyDescent="0.2">
      <c r="BQ310" s="28"/>
      <c r="BR310" s="28"/>
      <c r="BS310" s="28"/>
      <c r="BT310" s="28"/>
      <c r="BU310" s="28"/>
      <c r="BV310" s="26"/>
      <c r="BW310" s="28"/>
      <c r="BX310" s="28"/>
      <c r="CH310" s="10"/>
    </row>
    <row r="311" spans="69:86" hidden="1" x14ac:dyDescent="0.2">
      <c r="BQ311" s="28"/>
      <c r="BR311" s="28"/>
      <c r="BS311" s="28"/>
      <c r="BT311" s="28"/>
      <c r="BU311" s="28"/>
      <c r="BV311" s="26"/>
      <c r="BW311" s="28"/>
      <c r="BX311" s="28"/>
      <c r="CH311" s="10"/>
    </row>
    <row r="312" spans="69:86" hidden="1" x14ac:dyDescent="0.2">
      <c r="BQ312" s="28"/>
      <c r="BR312" s="28"/>
      <c r="BS312" s="28"/>
      <c r="BT312" s="28"/>
      <c r="BU312" s="28"/>
      <c r="BV312" s="26"/>
      <c r="BW312" s="28"/>
      <c r="BX312" s="28"/>
      <c r="CH312" s="10"/>
    </row>
    <row r="313" spans="69:86" hidden="1" x14ac:dyDescent="0.2">
      <c r="BQ313" s="28"/>
      <c r="BR313" s="28"/>
      <c r="BS313" s="28"/>
      <c r="BT313" s="28"/>
      <c r="BU313" s="28"/>
      <c r="BV313" s="26"/>
      <c r="BW313" s="28"/>
      <c r="BX313" s="28"/>
      <c r="CH313" s="10"/>
    </row>
    <row r="314" spans="69:86" hidden="1" x14ac:dyDescent="0.2">
      <c r="BQ314" s="28"/>
      <c r="BR314" s="28"/>
      <c r="BS314" s="28"/>
      <c r="BT314" s="28"/>
      <c r="BU314" s="28"/>
      <c r="BV314" s="26"/>
      <c r="BW314" s="28"/>
      <c r="BX314" s="28"/>
      <c r="CH314" s="10"/>
    </row>
    <row r="315" spans="69:86" hidden="1" x14ac:dyDescent="0.2">
      <c r="BQ315" s="28"/>
      <c r="BR315" s="28"/>
      <c r="BS315" s="28"/>
      <c r="BT315" s="28"/>
      <c r="BU315" s="28"/>
      <c r="BV315" s="26"/>
      <c r="BW315" s="28"/>
      <c r="BX315" s="28"/>
      <c r="CH315" s="10"/>
    </row>
    <row r="316" spans="69:86" hidden="1" x14ac:dyDescent="0.2">
      <c r="BQ316" s="28"/>
      <c r="BR316" s="28"/>
      <c r="BS316" s="28"/>
      <c r="BT316" s="28"/>
      <c r="BU316" s="28"/>
      <c r="BV316" s="26"/>
      <c r="BW316" s="28"/>
      <c r="BX316" s="28"/>
      <c r="CH316" s="10"/>
    </row>
    <row r="317" spans="69:86" hidden="1" x14ac:dyDescent="0.2">
      <c r="BQ317" s="28"/>
      <c r="BR317" s="28"/>
      <c r="BS317" s="28"/>
      <c r="BT317" s="28"/>
      <c r="BU317" s="28"/>
      <c r="BV317" s="26"/>
      <c r="BW317" s="28"/>
      <c r="BX317" s="28"/>
      <c r="CH317" s="10"/>
    </row>
    <row r="318" spans="69:86" hidden="1" x14ac:dyDescent="0.2">
      <c r="BQ318" s="28"/>
      <c r="BR318" s="28"/>
      <c r="BS318" s="28"/>
      <c r="BT318" s="28"/>
      <c r="BU318" s="28"/>
      <c r="BV318" s="26"/>
      <c r="BW318" s="28"/>
      <c r="BX318" s="28"/>
      <c r="CH318" s="10"/>
    </row>
    <row r="319" spans="69:86" hidden="1" x14ac:dyDescent="0.2">
      <c r="BQ319" s="28"/>
      <c r="BR319" s="28"/>
      <c r="BS319" s="28"/>
      <c r="BT319" s="28"/>
      <c r="BU319" s="28"/>
      <c r="BV319" s="28"/>
      <c r="BW319" s="28"/>
      <c r="BX319" s="28"/>
    </row>
    <row r="320" spans="69:86" hidden="1" x14ac:dyDescent="0.2">
      <c r="BQ320" s="28"/>
      <c r="BR320" s="28"/>
      <c r="BS320" s="28"/>
      <c r="BT320" s="28"/>
      <c r="BU320" s="28"/>
      <c r="BV320" s="28"/>
      <c r="BW320" s="28"/>
      <c r="BX320" s="28"/>
    </row>
    <row r="321" spans="76:76" hidden="1" x14ac:dyDescent="0.2"/>
    <row r="322" spans="76:76" hidden="1" x14ac:dyDescent="0.2"/>
    <row r="323" spans="76:76" ht="15.75" hidden="1" x14ac:dyDescent="0.2">
      <c r="BX323" s="1"/>
    </row>
    <row r="324" spans="76:76" hidden="1" x14ac:dyDescent="0.2">
      <c r="BX324" s="27"/>
    </row>
    <row r="325" spans="76:76" hidden="1" x14ac:dyDescent="0.2">
      <c r="BX325" s="83"/>
    </row>
    <row r="326" spans="76:76" hidden="1" x14ac:dyDescent="0.2">
      <c r="BX326" s="83"/>
    </row>
    <row r="327" spans="76:76" hidden="1" x14ac:dyDescent="0.2">
      <c r="BX327" s="83"/>
    </row>
    <row r="328" spans="76:76" hidden="1" x14ac:dyDescent="0.2">
      <c r="BX328" s="83"/>
    </row>
  </sheetData>
  <sheetProtection password="FDE9" sheet="1" objects="1" scenarios="1" formatCells="0" selectLockedCells="1"/>
  <dataConsolidate/>
  <mergeCells count="189">
    <mergeCell ref="G53:H53"/>
    <mergeCell ref="I53:P53"/>
    <mergeCell ref="Q53:W53"/>
    <mergeCell ref="G54:H54"/>
    <mergeCell ref="Q54:W54"/>
    <mergeCell ref="I54:P54"/>
    <mergeCell ref="H97:V98"/>
    <mergeCell ref="Q50:W50"/>
    <mergeCell ref="G50:P50"/>
    <mergeCell ref="G52:H52"/>
    <mergeCell ref="I52:P52"/>
    <mergeCell ref="G70:H70"/>
    <mergeCell ref="I70:P70"/>
    <mergeCell ref="Q70:W70"/>
    <mergeCell ref="G71:H71"/>
    <mergeCell ref="I71:P71"/>
    <mergeCell ref="Q71:W71"/>
    <mergeCell ref="G67:H67"/>
    <mergeCell ref="I67:J67"/>
    <mergeCell ref="M67:P69"/>
    <mergeCell ref="Q67:W69"/>
    <mergeCell ref="G68:H68"/>
    <mergeCell ref="I68:J68"/>
    <mergeCell ref="G69:H69"/>
    <mergeCell ref="X51:X52"/>
    <mergeCell ref="G1:P1"/>
    <mergeCell ref="Q1:W1"/>
    <mergeCell ref="G2:W2"/>
    <mergeCell ref="G3:W3"/>
    <mergeCell ref="G4:W4"/>
    <mergeCell ref="G5:M5"/>
    <mergeCell ref="P5:W5"/>
    <mergeCell ref="G35:W35"/>
    <mergeCell ref="G36:W36"/>
    <mergeCell ref="G37:H37"/>
    <mergeCell ref="I37:P37"/>
    <mergeCell ref="Q37:W37"/>
    <mergeCell ref="G39:H39"/>
    <mergeCell ref="I39:P39"/>
    <mergeCell ref="Q39:W39"/>
    <mergeCell ref="G6:P6"/>
    <mergeCell ref="Q6:W6"/>
    <mergeCell ref="Q7:W7"/>
    <mergeCell ref="G8:H8"/>
    <mergeCell ref="I8:W8"/>
    <mergeCell ref="G34:W34"/>
    <mergeCell ref="G38:H38"/>
    <mergeCell ref="I38:P38"/>
    <mergeCell ref="Q38:W38"/>
    <mergeCell ref="G42:W42"/>
    <mergeCell ref="G43:H43"/>
    <mergeCell ref="I43:P43"/>
    <mergeCell ref="Q43:W43"/>
    <mergeCell ref="G44:H44"/>
    <mergeCell ref="I44:P44"/>
    <mergeCell ref="Q44:W44"/>
    <mergeCell ref="G40:H40"/>
    <mergeCell ref="I40:P40"/>
    <mergeCell ref="Q40:W40"/>
    <mergeCell ref="G41:H41"/>
    <mergeCell ref="I41:P41"/>
    <mergeCell ref="Q41:W41"/>
    <mergeCell ref="Q45:W46"/>
    <mergeCell ref="B47:C48"/>
    <mergeCell ref="D47:E48"/>
    <mergeCell ref="F47:F48"/>
    <mergeCell ref="G47:H48"/>
    <mergeCell ref="I47:P48"/>
    <mergeCell ref="Q47:W48"/>
    <mergeCell ref="B45:C46"/>
    <mergeCell ref="D45:E46"/>
    <mergeCell ref="F45:F46"/>
    <mergeCell ref="G45:H46"/>
    <mergeCell ref="I45:P46"/>
    <mergeCell ref="B49:C49"/>
    <mergeCell ref="D49:E49"/>
    <mergeCell ref="G49:H49"/>
    <mergeCell ref="I49:P49"/>
    <mergeCell ref="Q51:W52"/>
    <mergeCell ref="Y51:Y52"/>
    <mergeCell ref="A54:A68"/>
    <mergeCell ref="C54:D57"/>
    <mergeCell ref="E54:F57"/>
    <mergeCell ref="G55:W58"/>
    <mergeCell ref="T64:U64"/>
    <mergeCell ref="V64:W64"/>
    <mergeCell ref="A45:A53"/>
    <mergeCell ref="C65:D69"/>
    <mergeCell ref="E65:F69"/>
    <mergeCell ref="G65:H65"/>
    <mergeCell ref="I65:J65"/>
    <mergeCell ref="Q65:S66"/>
    <mergeCell ref="T65:U66"/>
    <mergeCell ref="I69:J69"/>
    <mergeCell ref="Q49:W49"/>
    <mergeCell ref="B50:C53"/>
    <mergeCell ref="D50:E53"/>
    <mergeCell ref="F50:F53"/>
    <mergeCell ref="AA55:AD55"/>
    <mergeCell ref="AE55:AU55"/>
    <mergeCell ref="C58:D64"/>
    <mergeCell ref="E58:F64"/>
    <mergeCell ref="M59:W60"/>
    <mergeCell ref="M61:W63"/>
    <mergeCell ref="G64:H64"/>
    <mergeCell ref="I64:J64"/>
    <mergeCell ref="M64:P66"/>
    <mergeCell ref="Q64:S64"/>
    <mergeCell ref="V65:W66"/>
    <mergeCell ref="G66:H66"/>
    <mergeCell ref="I66:J66"/>
    <mergeCell ref="G74:H74"/>
    <mergeCell ref="I74:P74"/>
    <mergeCell ref="Q74:W74"/>
    <mergeCell ref="G75:H75"/>
    <mergeCell ref="I75:P75"/>
    <mergeCell ref="Q75:W75"/>
    <mergeCell ref="G72:H72"/>
    <mergeCell ref="I72:P72"/>
    <mergeCell ref="Q72:W72"/>
    <mergeCell ref="G73:H73"/>
    <mergeCell ref="I73:P73"/>
    <mergeCell ref="Q73:W73"/>
    <mergeCell ref="G78:H78"/>
    <mergeCell ref="I78:P78"/>
    <mergeCell ref="Q78:W78"/>
    <mergeCell ref="G79:H79"/>
    <mergeCell ref="I79:P79"/>
    <mergeCell ref="Q79:W79"/>
    <mergeCell ref="G76:H76"/>
    <mergeCell ref="I76:P76"/>
    <mergeCell ref="Q76:W76"/>
    <mergeCell ref="G77:H77"/>
    <mergeCell ref="I77:P77"/>
    <mergeCell ref="Q77:W77"/>
    <mergeCell ref="G83:W87"/>
    <mergeCell ref="G88:W92"/>
    <mergeCell ref="G93:W95"/>
    <mergeCell ref="G96:H96"/>
    <mergeCell ref="I96:W96"/>
    <mergeCell ref="H99:V100"/>
    <mergeCell ref="G80:H80"/>
    <mergeCell ref="I80:P80"/>
    <mergeCell ref="Q80:W80"/>
    <mergeCell ref="G81:H82"/>
    <mergeCell ref="I81:P82"/>
    <mergeCell ref="Q81:W82"/>
    <mergeCell ref="H107:V107"/>
    <mergeCell ref="H111:V111"/>
    <mergeCell ref="H112:V112"/>
    <mergeCell ref="H113:V113"/>
    <mergeCell ref="H101:V101"/>
    <mergeCell ref="H102:V102"/>
    <mergeCell ref="H103:V103"/>
    <mergeCell ref="H104:V104"/>
    <mergeCell ref="H105:V105"/>
    <mergeCell ref="H106:V106"/>
    <mergeCell ref="H109:V110"/>
    <mergeCell ref="H108:V108"/>
    <mergeCell ref="A114:A130"/>
    <mergeCell ref="C114:D118"/>
    <mergeCell ref="E114:F118"/>
    <mergeCell ref="H116:V116"/>
    <mergeCell ref="H117:V117"/>
    <mergeCell ref="H118:V118"/>
    <mergeCell ref="C119:D125"/>
    <mergeCell ref="E119:F125"/>
    <mergeCell ref="H125:V125"/>
    <mergeCell ref="C126:D131"/>
    <mergeCell ref="E126:F131"/>
    <mergeCell ref="H126:V126"/>
    <mergeCell ref="H127:V127"/>
    <mergeCell ref="M128:V131"/>
    <mergeCell ref="H119:V119"/>
    <mergeCell ref="H120:V120"/>
    <mergeCell ref="H121:V121"/>
    <mergeCell ref="H122:V122"/>
    <mergeCell ref="H123:V123"/>
    <mergeCell ref="H124:V124"/>
    <mergeCell ref="H114:V115"/>
    <mergeCell ref="AS171:AT171"/>
    <mergeCell ref="W128:W129"/>
    <mergeCell ref="G129:G130"/>
    <mergeCell ref="H129:H130"/>
    <mergeCell ref="I129:I130"/>
    <mergeCell ref="J129:J130"/>
    <mergeCell ref="K129:K130"/>
    <mergeCell ref="L129:L130"/>
    <mergeCell ref="W130:W131"/>
  </mergeCells>
  <conditionalFormatting sqref="G36:U36">
    <cfRule type="expression" dxfId="37" priority="15" stopIfTrue="1">
      <formula>ISNA(MATCH(Q40,Выбор,0))</formula>
    </cfRule>
  </conditionalFormatting>
  <conditionalFormatting sqref="N42:U42">
    <cfRule type="expression" dxfId="36" priority="14" stopIfTrue="1">
      <formula>ISNA(MATCH(X41,Выбор2,0))</formula>
    </cfRule>
  </conditionalFormatting>
  <conditionalFormatting sqref="G42:M42">
    <cfRule type="expression" dxfId="35" priority="16" stopIfTrue="1">
      <formula>ISNA(MATCH(#REF!,Выбор2,0))</formula>
    </cfRule>
  </conditionalFormatting>
  <conditionalFormatting sqref="N5:O5">
    <cfRule type="expression" dxfId="34" priority="13" stopIfTrue="1">
      <formula>OR($Q$37="",$Q$40="",$Q$39="")</formula>
    </cfRule>
  </conditionalFormatting>
  <conditionalFormatting sqref="Q47:W49">
    <cfRule type="expression" dxfId="33" priority="12" stopIfTrue="1">
      <formula>$Y$47&gt;$Q$39</formula>
    </cfRule>
  </conditionalFormatting>
  <conditionalFormatting sqref="Q39:W39">
    <cfRule type="expression" dxfId="32" priority="11" stopIfTrue="1">
      <formula>$Y$47&gt;$Q$39</formula>
    </cfRule>
  </conditionalFormatting>
  <conditionalFormatting sqref="I39:P39">
    <cfRule type="expression" dxfId="31" priority="10" stopIfTrue="1">
      <formula>$Y$47&gt;$Q$39</formula>
    </cfRule>
  </conditionalFormatting>
  <conditionalFormatting sqref="G88:W92">
    <cfRule type="expression" dxfId="30" priority="17" stopIfTrue="1">
      <formula>$Y$81</formula>
    </cfRule>
  </conditionalFormatting>
  <conditionalFormatting sqref="V36:W36">
    <cfRule type="expression" dxfId="29" priority="18" stopIfTrue="1">
      <formula>ISNA(MATCH(AP40,Выбор,0))</formula>
    </cfRule>
  </conditionalFormatting>
  <conditionalFormatting sqref="V42:W42">
    <cfRule type="expression" dxfId="28" priority="19" stopIfTrue="1">
      <formula>ISNA(MATCH(AP41,Выбор2,0))</formula>
    </cfRule>
  </conditionalFormatting>
  <conditionalFormatting sqref="AV169">
    <cfRule type="expression" dxfId="27" priority="9" stopIfTrue="1">
      <formula>AV169&gt;0</formula>
    </cfRule>
  </conditionalFormatting>
  <conditionalFormatting sqref="AU169">
    <cfRule type="expression" dxfId="26" priority="8" stopIfTrue="1">
      <formula>AND(Q6="",Q70="Кол-во на 1 НГК-СКМ")</formula>
    </cfRule>
  </conditionalFormatting>
  <conditionalFormatting sqref="AF1:AG3 AF6:AG6 AG4:AG5">
    <cfRule type="cellIs" dxfId="25" priority="7" stopIfTrue="1" operator="equal">
      <formula>1</formula>
    </cfRule>
  </conditionalFormatting>
  <conditionalFormatting sqref="AV144:AV159">
    <cfRule type="cellIs" dxfId="24" priority="6" stopIfTrue="1" operator="greaterThan">
      <formula>0</formula>
    </cfRule>
  </conditionalFormatting>
  <conditionalFormatting sqref="AV160">
    <cfRule type="expression" dxfId="23" priority="5" stopIfTrue="1">
      <formula>AV160&gt;0</formula>
    </cfRule>
  </conditionalFormatting>
  <conditionalFormatting sqref="AE133">
    <cfRule type="expression" dxfId="22" priority="4" stopIfTrue="1">
      <formula>AE133="абв"</formula>
    </cfRule>
  </conditionalFormatting>
  <conditionalFormatting sqref="I41:W41">
    <cfRule type="expression" dxfId="21" priority="3">
      <formula>$Q$38="21-60 В (пост. ток)"</formula>
    </cfRule>
  </conditionalFormatting>
  <conditionalFormatting sqref="I43:W43">
    <cfRule type="expression" dxfId="20" priority="2">
      <formula>$Q$38="21-60 В (пост. ток)"</formula>
    </cfRule>
  </conditionalFormatting>
  <conditionalFormatting sqref="I75:W76">
    <cfRule type="expression" dxfId="19" priority="1">
      <formula>$Q$38="21-60 В (пост. ток)"</formula>
    </cfRule>
  </conditionalFormatting>
  <dataValidations count="19">
    <dataValidation type="list" allowBlank="1" showInputMessage="1" prompt="Выберите или введите тип телемеханики" sqref="Q53">
      <formula1>$BG$138:$BG$144</formula1>
    </dataValidation>
    <dataValidation type="whole" operator="greaterThan" allowBlank="1" showInputMessage="1" showErrorMessage="1" error="Введите:_x000a_Количество единиц заказываемого оборудования" prompt="Введите:_x000a_Количество единиц оборудования" sqref="Q6:W6">
      <formula1>0</formula1>
    </dataValidation>
    <dataValidation allowBlank="1" showInputMessage="1" showErrorMessage="1" prompt="Введите название Проектной организации" sqref="Q67:W69"/>
    <dataValidation allowBlank="1" showInputMessage="1" showErrorMessage="1" prompt="Введите Объект установки оборудования" sqref="M64:P66 M61:W63"/>
    <dataValidation allowBlank="1" showInputMessage="1" showErrorMessage="1" prompt="Введите номер опросного листа" sqref="M59:W60"/>
    <dataValidation type="list" allowBlank="1" showInputMessage="1" showErrorMessage="1" error="Количество линий подключений может быть от 1 до 5." prompt="Выберите количество линий подключений" sqref="Q40:W40">
      <formula1>$AP$137:$AP$141</formula1>
    </dataValidation>
    <dataValidation type="whole" showInputMessage="1" showErrorMessage="1" error="Введите значение от 1 до 32" prompt="Введите количество плат измерений_x000a_НГК-БИ (от 1-32 шт.)" sqref="Q39:W39">
      <formula1>1</formula1>
      <formula2>32</formula2>
    </dataValidation>
    <dataValidation allowBlank="1" prompt="Выберитетип системы телемеханики" sqref="Q44:W44"/>
    <dataValidation allowBlank="1" error="Введите значение от 0 до 256" prompt="Введите количество НГК-КИП-СМ(У)-3 (до 64 шт. на одну линию CAN). Максимально 256 шт." sqref="Q43:W43"/>
    <dataValidation type="whole" allowBlank="1" showInputMessage="1" showErrorMessage="1" error="Введите значение от 0 до 32" prompt="Введите количество НГК-КИП-М(ИКП). Максимально 32 шт." sqref="Q47:W48">
      <formula1>0</formula1>
      <formula2>32</formula2>
    </dataValidation>
    <dataValidation allowBlank="1" showErrorMessage="1" prompt="Введите количество НГК-КИП-СМ(У)-0" sqref="Q41:W41"/>
    <dataValidation type="list" allowBlank="1" showInputMessage="1" showErrorMessage="1" error="Выберите исполнение НГК-СКМ" prompt="Выберите исполнение НГК-СКМ" sqref="Q37:W37">
      <formula1>$BK$138:$BK$140</formula1>
    </dataValidation>
    <dataValidation type="whole" allowBlank="1" showInputMessage="1" showErrorMessage="1" error="Введите значение от 0 до 32" prompt="Введите количество НГК-КИП-СМ(ИКП). Максимально 32 шт." sqref="Q49:W49">
      <formula1>0</formula1>
      <formula2>32</formula2>
    </dataValidation>
    <dataValidation allowBlank="1" error="Введите значение от 0 до 32" prompt="Введите количество НГК-КИП-М. Максимально 32 шт." sqref="Q45:W46"/>
    <dataValidation type="list" allowBlank="1" showInputMessage="1" showErrorMessage="1" sqref="Q70:W70">
      <formula1>"Кол-во на 1 НГК-СКМ,Кол-во на партию"</formula1>
    </dataValidation>
    <dataValidation type="list" showInputMessage="1" showErrorMessage="1" sqref="AG4">
      <formula1>$AI$2:$AI$4</formula1>
    </dataValidation>
    <dataValidation type="list" allowBlank="1" showInputMessage="1" showErrorMessage="1" error="Выберите напряжение питания_x000a_НГК-СКМ" prompt="Выберите напряжение питания_x000a_НГК-СКМ" sqref="Q38:W38">
      <formula1>$AT$138:$AT$139</formula1>
    </dataValidation>
    <dataValidation type="list" allowBlank="1" showInputMessage="1" showErrorMessage="1" error="Выберите:_x000a_Интерфейс связи НГК-СКМ с системой телемеханики" prompt="Выберите:_x000a_Интерфейс связи НГК-СКМ с системой телемеханики" sqref="Q54:W54">
      <formula1>$BB$2:$BB$4</formula1>
    </dataValidation>
    <dataValidation type="list" allowBlank="1" showInputMessage="1" showErrorMessage="1" error="Выберите цвет сигнальных колпаков НГК-КИП" prompt="Выберите цвет сигнальных колпаков НГК-КИП" sqref="Q50:W50">
      <formula1>$AX$138:$AX$142</formula1>
    </dataValidation>
  </dataValidations>
  <hyperlinks>
    <hyperlink ref="I96:W96" r:id="rId1" display=" info@ngk-ehz.ru"/>
    <hyperlink ref="H97" r:id="rId2" display="http://neftegazkompleks.ru/oborudovanie-ekhz"/>
  </hyperlinks>
  <pageMargins left="0.19685039370078741" right="0.19685039370078741" top="0.19685039370078741" bottom="0.19685039370078741" header="0" footer="0"/>
  <pageSetup paperSize="9" scale="98" fitToHeight="0" orientation="portrait" verticalDpi="4294967293" r:id="rId3"/>
  <rowBreaks count="1" manualBreakCount="1">
    <brk id="69" max="21" man="1"/>
  </rowBreaks>
  <ignoredErrors>
    <ignoredError sqref="G45 G52 G70 G81" numberStoredAsText="1"/>
    <ignoredError sqref="I71 I78 M128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20</xdr:col>
                    <xdr:colOff>47625</xdr:colOff>
                    <xdr:row>40</xdr:row>
                    <xdr:rowOff>276225</xdr:rowOff>
                  </from>
                  <to>
                    <xdr:col>20</xdr:col>
                    <xdr:colOff>257175</xdr:colOff>
                    <xdr:row>40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43</xdr:row>
                    <xdr:rowOff>28575</xdr:rowOff>
                  </from>
                  <to>
                    <xdr:col>20</xdr:col>
                    <xdr:colOff>276225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20</xdr:col>
                    <xdr:colOff>47625</xdr:colOff>
                    <xdr:row>42</xdr:row>
                    <xdr:rowOff>28575</xdr:rowOff>
                  </from>
                  <to>
                    <xdr:col>20</xdr:col>
                    <xdr:colOff>266700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19</xdr:col>
                    <xdr:colOff>180975</xdr:colOff>
                    <xdr:row>80</xdr:row>
                    <xdr:rowOff>66675</xdr:rowOff>
                  </from>
                  <to>
                    <xdr:col>20</xdr:col>
                    <xdr:colOff>285750</xdr:colOff>
                    <xdr:row>81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Карта заказа НГК-СКМ</vt:lpstr>
      <vt:lpstr>'Карта заказа НГК-СКМ'!Наименование</vt:lpstr>
      <vt:lpstr>'Карта заказа НГК-СКМ'!Область_печати</vt:lpstr>
      <vt:lpstr>'Карта заказа НГК-СКМ'!Столбец1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Карта заказа НГК-СКМ</dc:title>
  <dc:creator>Герасимчук Георгий Олегович</dc:creator>
  <cp:lastModifiedBy>Георгий Герасимчук</cp:lastModifiedBy>
  <cp:lastPrinted>2016-05-19T13:40:53Z</cp:lastPrinted>
  <dcterms:created xsi:type="dcterms:W3CDTF">2015-10-06T12:49:48Z</dcterms:created>
  <dcterms:modified xsi:type="dcterms:W3CDTF">2016-05-19T13:42:19Z</dcterms:modified>
</cp:coreProperties>
</file>