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5" yWindow="60" windowWidth="13710" windowHeight="12465" tabRatio="132"/>
  </bookViews>
  <sheets>
    <sheet name="Карта заказа" sheetId="1" r:id="rId1"/>
  </sheets>
  <definedNames>
    <definedName name="_xlnm._FilterDatabase" localSheetId="0" hidden="1">'Карта заказа'!$AR$139:$AR$141</definedName>
    <definedName name="Выбор">OFFSET('Карта заказа'!$BD$1,MATCH('Карта заказа'!$BM$3,'Карта заказа'!$BD:$BD,0)-1,1,COUNTIF('Карта заказа'!$BD:$BD,'Карта заказа'!$BM$3),1)</definedName>
    <definedName name="Выбор2">OFFSET('Карта заказа'!$BG$1,MATCH('Карта заказа'!$BM$2,'Карта заказа'!$BG:$BG,0)-1,1,COUNTIF('Карта заказа'!$BG:$BG,'Карта заказа'!$BM$2),1)</definedName>
    <definedName name="Наименование">'Карта заказа'!$BI$1:$BI$3</definedName>
    <definedName name="_xlnm.Print_Area" localSheetId="0">'Карта заказа'!$A$1:$W$133</definedName>
    <definedName name="Столбец1">'Карта заказа'!$BD$2:$BD$14</definedName>
  </definedNames>
  <calcPr calcId="145621"/>
</workbook>
</file>

<file path=xl/calcChain.xml><?xml version="1.0" encoding="utf-8"?>
<calcChain xmlns="http://schemas.openxmlformats.org/spreadsheetml/2006/main">
  <c r="Z51" i="1" l="1"/>
  <c r="Z50" i="1"/>
  <c r="Z49" i="1"/>
  <c r="Z48" i="1"/>
  <c r="Z47" i="1"/>
  <c r="Z46" i="1"/>
  <c r="Z45" i="1"/>
  <c r="Z52" i="1" l="1"/>
  <c r="Y40" i="1" l="1"/>
  <c r="A116" i="1" l="1"/>
  <c r="Z39" i="1"/>
  <c r="Z40" i="1"/>
  <c r="AD6" i="1"/>
  <c r="Y39" i="1"/>
  <c r="G36" i="1"/>
  <c r="G35" i="1"/>
  <c r="M130" i="1"/>
  <c r="AD5" i="1" l="1"/>
  <c r="AD4" i="1" s="1"/>
  <c r="N5" i="1" s="1"/>
</calcChain>
</file>

<file path=xl/sharedStrings.xml><?xml version="1.0" encoding="utf-8"?>
<sst xmlns="http://schemas.openxmlformats.org/spreadsheetml/2006/main" count="117" uniqueCount="104">
  <si>
    <t>___________________/__________________/     ________________</t>
  </si>
  <si>
    <t>2.1</t>
  </si>
  <si>
    <t>1.1</t>
  </si>
  <si>
    <t>2.2</t>
  </si>
  <si>
    <t>2.3</t>
  </si>
  <si>
    <t>Представитель ООО "НПО "Нефтегазкомплекс–ЭХЗ"</t>
  </si>
  <si>
    <t>Количество единиц оборудования:</t>
  </si>
  <si>
    <t>СКЗ</t>
  </si>
  <si>
    <t xml:space="preserve"> </t>
  </si>
  <si>
    <t>Изм.</t>
  </si>
  <si>
    <t>Лист</t>
  </si>
  <si>
    <t>Подп.</t>
  </si>
  <si>
    <t>Дата</t>
  </si>
  <si>
    <t>К. уч.</t>
  </si>
  <si>
    <t>№ док.</t>
  </si>
  <si>
    <t>Стадия</t>
  </si>
  <si>
    <t>Листов</t>
  </si>
  <si>
    <t>ГИП</t>
  </si>
  <si>
    <t>Гл. спец.</t>
  </si>
  <si>
    <t>Проверил</t>
  </si>
  <si>
    <t>Разраб</t>
  </si>
  <si>
    <t>Согласовано</t>
  </si>
  <si>
    <t>Инв. №  подл.</t>
  </si>
  <si>
    <t>Подп. и дата</t>
  </si>
  <si>
    <t>Взам. инв. №</t>
  </si>
  <si>
    <t>К.уч.</t>
  </si>
  <si>
    <t>ЗИП:</t>
  </si>
  <si>
    <t>Номер опросного листа</t>
  </si>
  <si>
    <t>2.4</t>
  </si>
  <si>
    <t>Шефмонтаж оборудования:</t>
  </si>
  <si>
    <r>
      <t xml:space="preserve">Объект установки оборудования
</t>
    </r>
    <r>
      <rPr>
        <i/>
        <sz val="8"/>
        <rFont val="Arial"/>
        <family val="2"/>
        <charset val="204"/>
      </rPr>
      <t>поле обязательное для заполнения</t>
    </r>
  </si>
  <si>
    <r>
      <t xml:space="preserve">Проектная организация
</t>
    </r>
    <r>
      <rPr>
        <i/>
        <sz val="7"/>
        <rFont val="Arial"/>
        <family val="2"/>
        <charset val="204"/>
      </rPr>
      <t>поле обязательное для заполнения</t>
    </r>
  </si>
  <si>
    <t>Услуги шеф-монтажа включают:
- общетехнический и технологический контроль произведённых строительно-монтажных работ;
- подготовка к работе и первичное включение оборудования;
- теоретическое и практическое обучение персонала заказчика.
Конкретные условия и объём шефмонтажных работ оговариваются в договоре.</t>
  </si>
  <si>
    <r>
      <t xml:space="preserve">Контактное лицо; тел/факс: 
</t>
    </r>
    <r>
      <rPr>
        <i/>
        <sz val="8"/>
        <rFont val="Arial Cyr"/>
        <charset val="204"/>
      </rPr>
      <t>поле обязательное для заполнения</t>
    </r>
  </si>
  <si>
    <r>
      <t xml:space="preserve">Организация - Заказчик: 
</t>
    </r>
    <r>
      <rPr>
        <i/>
        <sz val="8"/>
        <rFont val="Arial Cyr"/>
        <charset val="204"/>
      </rPr>
      <t>поле обязательное для заполнения</t>
    </r>
  </si>
  <si>
    <r>
      <t>Наименование оборудования</t>
    </r>
    <r>
      <rPr>
        <b/>
        <vertAlign val="superscript"/>
        <sz val="11"/>
        <rFont val="Arial Cyr"/>
        <charset val="204"/>
      </rPr>
      <t>1</t>
    </r>
    <r>
      <rPr>
        <b/>
        <sz val="11"/>
        <rFont val="Arial Cyr"/>
        <charset val="204"/>
      </rPr>
      <t>:</t>
    </r>
  </si>
  <si>
    <t>Представитель заказчика (проектной организации)</t>
  </si>
  <si>
    <t>1.2</t>
  </si>
  <si>
    <t xml:space="preserve">                         Подпись                                                    Ф.И.О.                            Дата заполнения карты заказа</t>
  </si>
  <si>
    <t>Карта заказа подсистемы дистанционного контроля и управления НГК-ПДКУ ЭХЗ</t>
  </si>
  <si>
    <t>Подготовка к работе и первичное включение подсистемы НГК-ПДКУ ЭХЗ должны производиться специалистами ООО «НПО «Нефтегазкомплекс-ЭХЗ» либо специалистами аттестованными предприятием изготовителем в установленном порядке. В случае проведения работ иными специалистами гарантийные обязательства на оборудование аннулируются.</t>
  </si>
  <si>
    <t>Основные параметры НГК–ПДКУ ЭХЗ</t>
  </si>
  <si>
    <t>Кол-во на 1 НГК-ПДКУ</t>
  </si>
  <si>
    <t>Витая пара (RS-485)</t>
  </si>
  <si>
    <t xml:space="preserve">Тип LCD TFT монитора </t>
  </si>
  <si>
    <t>Тип и количество подключаемого оборудования</t>
  </si>
  <si>
    <t>КМО НГК-ИПКЗ-Евро</t>
  </si>
  <si>
    <t>СКЗ НГК-ИПКЗ-Евро</t>
  </si>
  <si>
    <t>НГК-СКМ</t>
  </si>
  <si>
    <t>2.5</t>
  </si>
  <si>
    <t>2.6</t>
  </si>
  <si>
    <t>2.7</t>
  </si>
  <si>
    <t>Количество дополнительных рабочих мест</t>
  </si>
  <si>
    <t>ПК с предустановленной ОС и ПО (компьютер и программа)</t>
  </si>
  <si>
    <t>Дополнительные лицензии на ПО (программу)</t>
  </si>
  <si>
    <t>Конфигурирование ПО (с выездом специалиста на объект)</t>
  </si>
  <si>
    <t>Количество и типы интерфейсных линий связи с оборудованием ЭХЗ</t>
  </si>
  <si>
    <t>1.3</t>
  </si>
  <si>
    <t>Вариант подключения оборудования ЭХЗ к НГК-ПДКУ</t>
  </si>
  <si>
    <t>3.1</t>
  </si>
  <si>
    <t>3.2</t>
  </si>
  <si>
    <t>5.1</t>
  </si>
  <si>
    <t>5.2</t>
  </si>
  <si>
    <t>5.3</t>
  </si>
  <si>
    <t>5.4</t>
  </si>
  <si>
    <t>5.5</t>
  </si>
  <si>
    <t>5.6</t>
  </si>
  <si>
    <t>5.7</t>
  </si>
  <si>
    <t>5.8</t>
  </si>
  <si>
    <t>1.2.1</t>
  </si>
  <si>
    <t>1.2.2</t>
  </si>
  <si>
    <t>Обычный экран</t>
  </si>
  <si>
    <t>да</t>
  </si>
  <si>
    <t>НГК-ПДКУ ЭХЗ-32(32), где:</t>
  </si>
  <si>
    <t xml:space="preserve">e-mail: </t>
  </si>
  <si>
    <t>info@ngk-ehz.ru</t>
  </si>
  <si>
    <r>
      <t xml:space="preserve">Эксплуатирующая организация: 
</t>
    </r>
    <r>
      <rPr>
        <i/>
        <sz val="8"/>
        <rFont val="Arial Cyr"/>
        <charset val="204"/>
      </rPr>
      <t>поле обязательное для заполнения</t>
    </r>
  </si>
  <si>
    <t>нет</t>
  </si>
  <si>
    <t>УС ИКП СТ</t>
  </si>
  <si>
    <t>НГК-КИП-М-2.1; НГК-КИП-М-2.2</t>
  </si>
  <si>
    <r>
      <rPr>
        <b/>
        <sz val="10"/>
        <rFont val="Arial Cyr"/>
        <charset val="204"/>
      </rPr>
      <t xml:space="preserve">НГК </t>
    </r>
    <r>
      <rPr>
        <sz val="10"/>
        <rFont val="Arial Cyr"/>
        <charset val="204"/>
      </rPr>
      <t>– аббревиатура предприятия-изготовителя;</t>
    </r>
  </si>
  <si>
    <t xml:space="preserve">№ </t>
  </si>
  <si>
    <r>
      <rPr>
        <vertAlign val="superscript"/>
        <sz val="10"/>
        <color indexed="8"/>
        <rFont val="Arial Cyr"/>
        <charset val="204"/>
      </rPr>
      <t xml:space="preserve">1 </t>
    </r>
    <r>
      <rPr>
        <sz val="10"/>
        <color indexed="8"/>
        <rFont val="Arial Cyr"/>
        <charset val="204"/>
      </rPr>
      <t>Пример наименования оборудования в заказе (при заполнении бланка в электронном виде выводится автоматически):</t>
    </r>
  </si>
  <si>
    <r>
      <rPr>
        <b/>
        <sz val="10"/>
        <rFont val="Arial Cyr"/>
        <charset val="204"/>
      </rPr>
      <t>ПДКУ ЭХЗ</t>
    </r>
    <r>
      <rPr>
        <sz val="10"/>
        <rFont val="Arial Cyr"/>
        <charset val="204"/>
      </rPr>
      <t xml:space="preserve"> – подсистема дистанционного контроля и управления средствами ЭХЗ;</t>
    </r>
  </si>
  <si>
    <r>
      <t xml:space="preserve">32 </t>
    </r>
    <r>
      <rPr>
        <sz val="10"/>
        <rFont val="Arial Cyr"/>
        <charset val="204"/>
      </rPr>
      <t>– общее количество интерфейсных линий (от 0 до 32 шт.);</t>
    </r>
  </si>
  <si>
    <t>В комплект поставки  НГК-ПДКУ ЭХЗ входят следующее оборудование и модули:</t>
  </si>
  <si>
    <t>2 Сервер - 1 шт.;</t>
  </si>
  <si>
    <t>3 Источник бесперебойного питания - 1 шт.;</t>
  </si>
  <si>
    <t>4 Устройства ввода-вывода информации (сенсорный LCD TFT монитор) - 1 шт.;</t>
  </si>
  <si>
    <t>5 Устройство ввода информации (клавиатура-выдвижная консоль) - 1 шт.;</t>
  </si>
  <si>
    <t>6 Многопортовый преобразователь интерфейсов - 0-2 шт.*;</t>
  </si>
  <si>
    <t>7 Преобразователь интерфейсов RS-485/ВОЛС - 0-32 шт.*;</t>
  </si>
  <si>
    <t>8 Система защиты от импульсных перенапряжений - 1 комплект;</t>
  </si>
  <si>
    <t>9 Программное обеспечение - 1 комплект;</t>
  </si>
  <si>
    <t>10 Комплект ЗИП - 1 комплект.</t>
  </si>
  <si>
    <t>* Количество определяется согласно карте заказа.</t>
  </si>
  <si>
    <t>1 Шкаф 19" монтажный 600х600 (по ГОСТ 28601.2-90) IP20 на цоколе - 1 шт.;</t>
  </si>
  <si>
    <t>НГК-ИПКЗ-Евро с интегрированной НГК-СКМ</t>
  </si>
  <si>
    <t>Версия опросного листа 1.20 от 06.05.2016</t>
  </si>
  <si>
    <r>
      <t xml:space="preserve">По вопросам обучения и аттестации специалистов по работе с оборудованием просьба обращаться по:
</t>
    </r>
    <r>
      <rPr>
        <b/>
        <sz val="10"/>
        <rFont val="Arial Cyr"/>
        <charset val="204"/>
      </rPr>
      <t>тел./факс:</t>
    </r>
    <r>
      <rPr>
        <sz val="10"/>
        <rFont val="Arial Cyr"/>
        <charset val="204"/>
      </rPr>
      <t xml:space="preserve"> +7 (8453) 54-45-15; +7 (8453) 54-45-16; +7 (8453) 54-45-17; +7 (8453) 54-45-18;</t>
    </r>
  </si>
  <si>
    <t>Оптоволокно (тип разъёма ST)</t>
  </si>
  <si>
    <t>Дополнительная информация по НГК-ПДКУ ЭХЗ:</t>
  </si>
  <si>
    <r>
      <rPr>
        <b/>
        <sz val="10"/>
        <rFont val="Arial Cyr"/>
        <charset val="204"/>
      </rPr>
      <t xml:space="preserve">(32) </t>
    </r>
    <r>
      <rPr>
        <sz val="10"/>
        <rFont val="Arial Cyr"/>
        <charset val="204"/>
      </rPr>
      <t>– количество оптоволоконных линий из общего числа интерфейсных линий (от 0 до 32 шт.).</t>
    </r>
  </si>
  <si>
    <t>УЗИП цепей RS-485 (УЗИП RS-485)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</si>
</sst>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&quot;р.&quot;;\-#,##0&quot;р.&quot;"/>
    <numFmt numFmtId="164" formatCode="#,##0.00&quot;р.&quot;"/>
    <numFmt numFmtId="165" formatCode="#,##0&quot;р.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6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Arial Cyr"/>
      <charset val="204"/>
    </font>
    <font>
      <b/>
      <sz val="15"/>
      <name val="Arial Cyr"/>
      <charset val="204"/>
    </font>
    <font>
      <sz val="11"/>
      <name val="Arial Cyr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2"/>
      <name val="Arial Cyr"/>
    </font>
    <font>
      <b/>
      <vertAlign val="superscript"/>
      <sz val="11"/>
      <name val="Arial Cyr"/>
      <charset val="204"/>
    </font>
    <font>
      <vertAlign val="superscript"/>
      <sz val="10"/>
      <color indexed="8"/>
      <name val="Arial Cyr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2"/>
      <color theme="1"/>
      <name val="Arial Cyr"/>
      <charset val="204"/>
    </font>
    <font>
      <i/>
      <sz val="10"/>
      <color theme="0" tint="-0.49998474074526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9" fillId="0" borderId="0" applyNumberFormat="0" applyFill="0" applyBorder="0" applyAlignment="0" applyProtection="0"/>
    <xf numFmtId="0" fontId="30" fillId="0" borderId="0"/>
    <xf numFmtId="0" fontId="1" fillId="0" borderId="0"/>
    <xf numFmtId="0" fontId="31" fillId="0" borderId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</cellStyleXfs>
  <cellXfs count="407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textRotation="90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17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11" fillId="0" borderId="5" xfId="0" applyNumberFormat="1" applyFont="1" applyFill="1" applyBorder="1" applyAlignment="1" applyProtection="1">
      <alignment horizontal="left" vertical="center"/>
      <protection locked="0"/>
    </xf>
    <xf numFmtId="0" fontId="15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NumberFormat="1" applyFont="1" applyFill="1" applyBorder="1" applyAlignment="1" applyProtection="1">
      <alignment horizontal="left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Fill="1" applyBorder="1"/>
    <xf numFmtId="0" fontId="32" fillId="0" borderId="0" xfId="5" applyFill="1" applyBorder="1"/>
    <xf numFmtId="0" fontId="4" fillId="0" borderId="0" xfId="0" applyFont="1" applyFill="1" applyAlignment="1">
      <alignment horizontal="center" textRotation="90"/>
    </xf>
    <xf numFmtId="0" fontId="4" fillId="0" borderId="9" xfId="0" applyFont="1" applyFill="1" applyBorder="1" applyProtection="1"/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>
      <alignment vertical="center"/>
    </xf>
    <xf numFmtId="164" fontId="4" fillId="0" borderId="0" xfId="0" applyNumberFormat="1" applyFont="1"/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64" fontId="33" fillId="0" borderId="0" xfId="6" applyNumberFormat="1" applyFill="1" applyBorder="1" applyAlignment="1" applyProtection="1">
      <alignment horizontal="right" vertical="center"/>
      <protection locked="0"/>
    </xf>
    <xf numFmtId="0" fontId="33" fillId="0" borderId="0" xfId="6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164" fontId="33" fillId="0" borderId="0" xfId="6" applyNumberFormat="1" applyFill="1" applyBorder="1" applyAlignment="1">
      <alignment horizontal="right" vertical="center"/>
    </xf>
    <xf numFmtId="164" fontId="33" fillId="0" borderId="0" xfId="6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/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Protection="1"/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8" fillId="0" borderId="0" xfId="0" applyFont="1"/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9" fontId="0" fillId="0" borderId="9" xfId="0" applyNumberFormat="1" applyFont="1" applyFill="1" applyBorder="1" applyAlignment="1" applyProtection="1">
      <alignment vertical="center" wrapText="1"/>
    </xf>
    <xf numFmtId="49" fontId="4" fillId="0" borderId="15" xfId="0" applyNumberFormat="1" applyFont="1" applyFill="1" applyBorder="1" applyAlignment="1" applyProtection="1">
      <alignment horizontal="left" vertical="center"/>
    </xf>
    <xf numFmtId="0" fontId="4" fillId="0" borderId="17" xfId="0" applyFont="1" applyFill="1" applyBorder="1" applyProtection="1"/>
    <xf numFmtId="0" fontId="4" fillId="0" borderId="0" xfId="0" applyFont="1" applyProtection="1"/>
    <xf numFmtId="0" fontId="4" fillId="0" borderId="9" xfId="0" applyFont="1" applyBorder="1" applyProtection="1"/>
    <xf numFmtId="49" fontId="12" fillId="0" borderId="1" xfId="0" applyNumberFormat="1" applyFont="1" applyFill="1" applyBorder="1" applyAlignment="1" applyProtection="1">
      <alignment horizontal="left" vertical="top"/>
    </xf>
    <xf numFmtId="49" fontId="12" fillId="0" borderId="9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9" fontId="0" fillId="0" borderId="0" xfId="0" applyNumberFormat="1" applyFont="1" applyBorder="1" applyAlignment="1" applyProtection="1">
      <alignment vertical="center"/>
      <protection locked="0"/>
    </xf>
    <xf numFmtId="9" fontId="4" fillId="0" borderId="0" xfId="0" applyNumberFormat="1" applyFont="1" applyProtection="1"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4" fillId="0" borderId="26" xfId="0" applyFont="1" applyBorder="1"/>
    <xf numFmtId="0" fontId="4" fillId="0" borderId="4" xfId="0" applyFont="1" applyBorder="1" applyProtection="1"/>
    <xf numFmtId="0" fontId="4" fillId="0" borderId="27" xfId="0" applyFont="1" applyBorder="1" applyProtection="1"/>
    <xf numFmtId="1" fontId="34" fillId="0" borderId="0" xfId="0" applyNumberFormat="1" applyFont="1" applyFill="1" applyBorder="1" applyAlignment="1">
      <alignment horizontal="right" vertical="center"/>
    </xf>
    <xf numFmtId="5" fontId="0" fillId="0" borderId="0" xfId="0" applyNumberFormat="1" applyFill="1" applyBorder="1" applyAlignment="1" applyProtection="1">
      <alignment horizontal="right" vertical="center"/>
      <protection hidden="1"/>
    </xf>
    <xf numFmtId="5" fontId="9" fillId="0" borderId="0" xfId="0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left" vertical="center" wrapText="1"/>
    </xf>
    <xf numFmtId="0" fontId="9" fillId="0" borderId="45" xfId="0" applyNumberFormat="1" applyFont="1" applyFill="1" applyBorder="1" applyAlignment="1" applyProtection="1">
      <alignment horizontal="left" vertical="center" wrapText="1"/>
    </xf>
    <xf numFmtId="0" fontId="9" fillId="0" borderId="46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35" xfId="0" applyNumberFormat="1" applyFont="1" applyFill="1" applyBorder="1" applyAlignment="1" applyProtection="1">
      <alignment horizontal="left" vertical="center" wrapText="1"/>
    </xf>
    <xf numFmtId="0" fontId="9" fillId="0" borderId="36" xfId="0" applyNumberFormat="1" applyFont="1" applyFill="1" applyBorder="1" applyAlignment="1" applyProtection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left" vertical="center" wrapText="1"/>
    </xf>
    <xf numFmtId="0" fontId="23" fillId="0" borderId="19" xfId="0" applyNumberFormat="1" applyFont="1" applyFill="1" applyBorder="1" applyAlignment="1" applyProtection="1">
      <alignment horizontal="left" vertical="center" wrapText="1"/>
    </xf>
    <xf numFmtId="0" fontId="23" fillId="0" borderId="43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left" vertical="center" wrapText="1"/>
    </xf>
    <xf numFmtId="0" fontId="23" fillId="0" borderId="35" xfId="0" applyNumberFormat="1" applyFont="1" applyFill="1" applyBorder="1" applyAlignment="1" applyProtection="1">
      <alignment horizontal="left" vertical="center" wrapText="1"/>
    </xf>
    <xf numFmtId="0" fontId="23" fillId="0" borderId="36" xfId="0" applyNumberFormat="1" applyFont="1" applyFill="1" applyBorder="1" applyAlignment="1" applyProtection="1">
      <alignment horizontal="left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textRotation="90"/>
    </xf>
    <xf numFmtId="0" fontId="10" fillId="0" borderId="8" xfId="0" applyFont="1" applyFill="1" applyBorder="1" applyAlignment="1">
      <alignment horizontal="center" textRotation="90"/>
    </xf>
    <xf numFmtId="0" fontId="10" fillId="0" borderId="1" xfId="0" applyFont="1" applyFill="1" applyBorder="1" applyAlignment="1">
      <alignment horizontal="center" textRotation="90"/>
    </xf>
    <xf numFmtId="0" fontId="10" fillId="0" borderId="7" xfId="0" applyFont="1" applyFill="1" applyBorder="1" applyAlignment="1">
      <alignment horizontal="center" textRotation="90"/>
    </xf>
    <xf numFmtId="0" fontId="10" fillId="0" borderId="18" xfId="0" applyFont="1" applyFill="1" applyBorder="1" applyAlignment="1" applyProtection="1">
      <alignment horizontal="center" textRotation="90"/>
      <protection locked="0"/>
    </xf>
    <xf numFmtId="0" fontId="10" fillId="0" borderId="43" xfId="0" applyFont="1" applyFill="1" applyBorder="1" applyAlignment="1" applyProtection="1">
      <alignment horizontal="center" textRotation="90"/>
      <protection locked="0"/>
    </xf>
    <xf numFmtId="0" fontId="10" fillId="0" borderId="1" xfId="0" applyFont="1" applyFill="1" applyBorder="1" applyAlignment="1" applyProtection="1">
      <alignment horizontal="center" textRotation="90"/>
      <protection locked="0"/>
    </xf>
    <xf numFmtId="0" fontId="10" fillId="0" borderId="9" xfId="0" applyFont="1" applyFill="1" applyBorder="1" applyAlignment="1" applyProtection="1">
      <alignment horizontal="center" textRotation="90"/>
      <protection locked="0"/>
    </xf>
    <xf numFmtId="0" fontId="10" fillId="0" borderId="18" xfId="0" applyFont="1" applyBorder="1" applyAlignment="1" applyProtection="1">
      <alignment horizontal="center" vertical="center" textRotation="90"/>
      <protection locked="0"/>
    </xf>
    <xf numFmtId="0" fontId="10" fillId="0" borderId="43" xfId="0" applyFont="1" applyBorder="1" applyAlignment="1" applyProtection="1">
      <alignment horizontal="center" vertical="center" textRotation="90"/>
      <protection locked="0"/>
    </xf>
    <xf numFmtId="0" fontId="10" fillId="0" borderId="1" xfId="0" applyFont="1" applyBorder="1" applyAlignment="1" applyProtection="1">
      <alignment horizontal="center" vertical="center" textRotation="90"/>
      <protection locked="0"/>
    </xf>
    <xf numFmtId="0" fontId="10" fillId="0" borderId="9" xfId="0" applyFont="1" applyBorder="1" applyAlignment="1" applyProtection="1">
      <alignment horizontal="center" vertical="center" textRotation="90"/>
      <protection locked="0"/>
    </xf>
    <xf numFmtId="0" fontId="10" fillId="0" borderId="15" xfId="0" applyFont="1" applyBorder="1" applyAlignment="1" applyProtection="1">
      <alignment horizontal="center" vertical="center" textRotation="90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10" fillId="0" borderId="19" xfId="0" applyFont="1" applyBorder="1" applyAlignment="1" applyProtection="1">
      <alignment horizontal="center" vertical="center" textRotation="90"/>
      <protection locked="0"/>
    </xf>
    <xf numFmtId="49" fontId="11" fillId="0" borderId="11" xfId="0" applyNumberFormat="1" applyFont="1" applyFill="1" applyBorder="1" applyAlignment="1" applyProtection="1">
      <alignment horizontal="left" vertical="center"/>
      <protection locked="0"/>
    </xf>
    <xf numFmtId="49" fontId="11" fillId="0" borderId="40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center" textRotation="90"/>
      <protection locked="0"/>
    </xf>
    <xf numFmtId="0" fontId="10" fillId="0" borderId="17" xfId="0" applyFont="1" applyFill="1" applyBorder="1" applyAlignment="1" applyProtection="1">
      <alignment horizontal="center" textRotation="90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10" fillId="0" borderId="47" xfId="0" applyFont="1" applyFill="1" applyBorder="1" applyAlignment="1" applyProtection="1">
      <alignment horizontal="center" textRotation="90"/>
      <protection locked="0"/>
    </xf>
    <xf numFmtId="0" fontId="10" fillId="0" borderId="7" xfId="0" applyFont="1" applyFill="1" applyBorder="1" applyAlignment="1" applyProtection="1">
      <alignment horizontal="center" textRotation="90"/>
      <protection locked="0"/>
    </xf>
    <xf numFmtId="0" fontId="36" fillId="0" borderId="19" xfId="0" applyFont="1" applyFill="1" applyBorder="1" applyAlignment="1">
      <alignment horizontal="center" textRotation="90"/>
    </xf>
    <xf numFmtId="0" fontId="36" fillId="0" borderId="0" xfId="0" applyFont="1" applyFill="1" applyAlignment="1">
      <alignment horizontal="center" textRotation="90"/>
    </xf>
    <xf numFmtId="0" fontId="3" fillId="0" borderId="18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3" fillId="0" borderId="44" xfId="0" applyNumberFormat="1" applyFont="1" applyFill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</xf>
    <xf numFmtId="49" fontId="11" fillId="0" borderId="32" xfId="0" applyNumberFormat="1" applyFont="1" applyFill="1" applyBorder="1" applyAlignment="1" applyProtection="1">
      <alignment horizontal="left" vertical="center"/>
      <protection locked="0"/>
    </xf>
    <xf numFmtId="49" fontId="11" fillId="0" borderId="34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 textRotation="90"/>
    </xf>
    <xf numFmtId="0" fontId="10" fillId="0" borderId="43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0" fillId="0" borderId="18" xfId="0" applyFont="1" applyFill="1" applyBorder="1" applyAlignment="1" applyProtection="1">
      <alignment horizontal="center" vertical="center" textRotation="90"/>
      <protection locked="0"/>
    </xf>
    <xf numFmtId="0" fontId="10" fillId="0" borderId="19" xfId="0" applyFont="1" applyFill="1" applyBorder="1" applyAlignment="1" applyProtection="1">
      <alignment horizontal="center" vertical="center" textRotation="90"/>
      <protection locked="0"/>
    </xf>
    <xf numFmtId="0" fontId="10" fillId="0" borderId="1" xfId="0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Fill="1" applyBorder="1" applyAlignment="1" applyProtection="1">
      <alignment horizontal="center" vertical="center" textRotation="90"/>
      <protection locked="0"/>
    </xf>
    <xf numFmtId="0" fontId="10" fillId="0" borderId="15" xfId="0" applyFont="1" applyFill="1" applyBorder="1" applyAlignment="1" applyProtection="1">
      <alignment horizontal="center" vertical="center" textRotation="90"/>
      <protection locked="0"/>
    </xf>
    <xf numFmtId="0" fontId="10" fillId="0" borderId="16" xfId="0" applyFont="1" applyFill="1" applyBorder="1" applyAlignment="1" applyProtection="1">
      <alignment horizontal="center" vertical="center" textRotation="90"/>
      <protection locked="0"/>
    </xf>
    <xf numFmtId="0" fontId="3" fillId="0" borderId="3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49" fontId="11" fillId="0" borderId="52" xfId="0" applyNumberFormat="1" applyFont="1" applyFill="1" applyBorder="1" applyAlignment="1" applyProtection="1">
      <alignment horizontal="left" vertical="center"/>
      <protection locked="0"/>
    </xf>
    <xf numFmtId="49" fontId="11" fillId="0" borderId="53" xfId="0" applyNumberFormat="1" applyFont="1" applyFill="1" applyBorder="1" applyAlignment="1" applyProtection="1">
      <alignment horizontal="left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9" fontId="24" fillId="0" borderId="52" xfId="0" applyNumberFormat="1" applyFont="1" applyFill="1" applyBorder="1" applyAlignment="1">
      <alignment horizontal="center" vertical="center"/>
    </xf>
    <xf numFmtId="49" fontId="24" fillId="0" borderId="50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/>
    </xf>
    <xf numFmtId="49" fontId="19" fillId="0" borderId="25" xfId="0" applyNumberFormat="1" applyFont="1" applyFill="1" applyBorder="1" applyAlignment="1">
      <alignment horizontal="left" vertical="center"/>
    </xf>
    <xf numFmtId="49" fontId="19" fillId="0" borderId="21" xfId="0" applyNumberFormat="1" applyFont="1" applyFill="1" applyBorder="1" applyAlignment="1">
      <alignment horizontal="left" vertical="center"/>
    </xf>
    <xf numFmtId="49" fontId="24" fillId="0" borderId="32" xfId="0" applyNumberFormat="1" applyFont="1" applyFill="1" applyBorder="1" applyAlignment="1" applyProtection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9" fillId="0" borderId="25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43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9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49" fontId="19" fillId="0" borderId="48" xfId="0" applyNumberFormat="1" applyFont="1" applyFill="1" applyBorder="1" applyAlignment="1">
      <alignment horizontal="left" vertical="center"/>
    </xf>
    <xf numFmtId="49" fontId="19" fillId="0" borderId="49" xfId="0" applyNumberFormat="1" applyFont="1" applyFill="1" applyBorder="1" applyAlignment="1">
      <alignment horizontal="left" vertical="center"/>
    </xf>
    <xf numFmtId="49" fontId="19" fillId="0" borderId="50" xfId="0" applyNumberFormat="1" applyFont="1" applyFill="1" applyBorder="1" applyAlignment="1">
      <alignment horizontal="left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54" xfId="0" applyFont="1" applyFill="1" applyBorder="1" applyAlignment="1" applyProtection="1">
      <alignment horizontal="left" vertical="top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54" xfId="0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54" xfId="0" applyNumberFormat="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 textRotation="90"/>
    </xf>
    <xf numFmtId="0" fontId="11" fillId="0" borderId="4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11" fillId="0" borderId="18" xfId="0" applyFont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 applyProtection="1">
      <alignment horizontal="center" vertical="center" textRotation="90"/>
      <protection locked="0"/>
    </xf>
    <xf numFmtId="0" fontId="11" fillId="0" borderId="1" xfId="0" applyFont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 applyProtection="1">
      <alignment horizontal="center" vertical="center" textRotation="90"/>
      <protection locked="0"/>
    </xf>
    <xf numFmtId="0" fontId="11" fillId="0" borderId="15" xfId="0" applyFont="1" applyBorder="1" applyAlignment="1" applyProtection="1">
      <alignment horizontal="center" vertical="center" textRotation="90"/>
      <protection locked="0"/>
    </xf>
    <xf numFmtId="0" fontId="11" fillId="0" borderId="16" xfId="0" applyFont="1" applyBorder="1" applyAlignment="1" applyProtection="1">
      <alignment horizontal="center" vertical="center" textRotation="90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49" fontId="29" fillId="0" borderId="0" xfId="1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</xf>
    <xf numFmtId="49" fontId="0" fillId="0" borderId="45" xfId="0" applyNumberFormat="1" applyFont="1" applyFill="1" applyBorder="1" applyAlignment="1" applyProtection="1">
      <alignment horizontal="left" vertical="center" wrapText="1"/>
    </xf>
    <xf numFmtId="49" fontId="0" fillId="0" borderId="46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center" textRotation="90"/>
    </xf>
    <xf numFmtId="0" fontId="11" fillId="0" borderId="4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9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43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9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5" fillId="0" borderId="51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Fill="1" applyBorder="1" applyAlignment="1" applyProtection="1">
      <alignment horizontal="center" vertical="center" textRotation="90"/>
      <protection locked="0"/>
    </xf>
    <xf numFmtId="0" fontId="11" fillId="0" borderId="1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 textRotation="90"/>
      <protection locked="0"/>
    </xf>
    <xf numFmtId="0" fontId="11" fillId="0" borderId="15" xfId="0" applyFont="1" applyFill="1" applyBorder="1" applyAlignment="1" applyProtection="1">
      <alignment horizontal="center" vertical="center" textRotation="90"/>
      <protection locked="0"/>
    </xf>
    <xf numFmtId="0" fontId="11" fillId="0" borderId="16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lef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  <cellStyle name="Плохой" xfId="5" builtinId="27"/>
    <cellStyle name="Хороший" xfId="6" builtinId="26"/>
  </cellStyles>
  <dxfs count="4"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Y$85" lockText="1" noThreeD="1"/>
</file>

<file path=xl/ctrlProps/ctrlProp2.xml><?xml version="1.0" encoding="utf-8"?>
<formControlPr xmlns="http://schemas.microsoft.com/office/spreadsheetml/2009/9/main" objectType="CheckBox" checked="Checked" fmlaLink="$Y$5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84</xdr:row>
          <xdr:rowOff>66675</xdr:rowOff>
        </xdr:from>
        <xdr:to>
          <xdr:col>20</xdr:col>
          <xdr:colOff>285750</xdr:colOff>
          <xdr:row>85</xdr:row>
          <xdr:rowOff>104775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54</xdr:row>
          <xdr:rowOff>66675</xdr:rowOff>
        </xdr:from>
        <xdr:to>
          <xdr:col>20</xdr:col>
          <xdr:colOff>266700</xdr:colOff>
          <xdr:row>54</xdr:row>
          <xdr:rowOff>285750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gk-ehz.r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D330"/>
  <sheetViews>
    <sheetView tabSelected="1" zoomScaleNormal="100" zoomScaleSheetLayoutView="175" workbookViewId="0">
      <selection activeCell="Q1" sqref="Q1:W1"/>
    </sheetView>
  </sheetViews>
  <sheetFormatPr defaultColWidth="0" defaultRowHeight="15" zeroHeight="1" x14ac:dyDescent="0.2"/>
  <cols>
    <col min="1" max="1" width="2.42578125" style="2" customWidth="1"/>
    <col min="2" max="2" width="1.28515625" style="2" customWidth="1"/>
    <col min="3" max="3" width="1" style="2" customWidth="1"/>
    <col min="4" max="4" width="1.28515625" style="2" customWidth="1"/>
    <col min="5" max="5" width="1" style="2" customWidth="1"/>
    <col min="6" max="6" width="2.42578125" style="2" customWidth="1"/>
    <col min="7" max="7" width="3.42578125" style="17" customWidth="1"/>
    <col min="8" max="8" width="4.7109375" style="17" customWidth="1"/>
    <col min="9" max="9" width="5.7109375" style="17" customWidth="1"/>
    <col min="10" max="10" width="5.5703125" style="17" customWidth="1"/>
    <col min="11" max="11" width="7.5703125" style="17" customWidth="1"/>
    <col min="12" max="12" width="4.85546875" style="17" customWidth="1"/>
    <col min="13" max="13" width="4.28515625" style="10" customWidth="1"/>
    <col min="14" max="14" width="8.42578125" style="10" customWidth="1"/>
    <col min="15" max="15" width="21.85546875" style="10" customWidth="1"/>
    <col min="16" max="16" width="1.42578125" style="10" customWidth="1"/>
    <col min="17" max="19" width="2.42578125" style="4" customWidth="1"/>
    <col min="20" max="20" width="3" style="4" customWidth="1"/>
    <col min="21" max="21" width="5.7109375" style="2" customWidth="1"/>
    <col min="22" max="22" width="4.28515625" style="2" customWidth="1"/>
    <col min="23" max="23" width="4.42578125" style="2" customWidth="1"/>
    <col min="24" max="24" width="0.140625" style="2" customWidth="1"/>
    <col min="25" max="25" width="11.5703125" style="2" hidden="1" customWidth="1"/>
    <col min="26" max="26" width="7.7109375" style="2" hidden="1" customWidth="1"/>
    <col min="27" max="27" width="5.28515625" style="2" hidden="1" customWidth="1"/>
    <col min="28" max="28" width="2.5703125" style="2" hidden="1" customWidth="1"/>
    <col min="29" max="29" width="5.28515625" style="8" hidden="1" customWidth="1"/>
    <col min="30" max="30" width="30" style="8" hidden="1" customWidth="1"/>
    <col min="31" max="31" width="50.85546875" style="8" hidden="1" customWidth="1"/>
    <col min="32" max="32" width="32.140625" style="8" hidden="1" customWidth="1"/>
    <col min="33" max="33" width="15.7109375" style="8" hidden="1" customWidth="1"/>
    <col min="34" max="34" width="13.140625" style="8" hidden="1" customWidth="1"/>
    <col min="35" max="39" width="5.28515625" style="8" hidden="1" customWidth="1"/>
    <col min="40" max="40" width="14.28515625" style="8" hidden="1" customWidth="1"/>
    <col min="41" max="41" width="5.28515625" style="2" hidden="1" customWidth="1"/>
    <col min="42" max="42" width="5.28515625" style="13" hidden="1" customWidth="1"/>
    <col min="43" max="43" width="5.28515625" style="2" hidden="1" customWidth="1"/>
    <col min="44" max="44" width="48.85546875" style="2" hidden="1" customWidth="1"/>
    <col min="45" max="45" width="5.28515625" style="2" hidden="1" customWidth="1"/>
    <col min="46" max="46" width="13.140625" style="2" hidden="1" customWidth="1"/>
    <col min="47" max="48" width="7.28515625" style="2" hidden="1" customWidth="1"/>
    <col min="49" max="49" width="13.42578125" style="2" hidden="1" customWidth="1"/>
    <col min="50" max="51" width="10.42578125" style="2" hidden="1" customWidth="1"/>
    <col min="52" max="52" width="7.28515625" style="2" hidden="1" customWidth="1"/>
    <col min="53" max="53" width="13.42578125" style="2" hidden="1" customWidth="1"/>
    <col min="54" max="55" width="20.7109375" style="18" hidden="1" customWidth="1"/>
    <col min="56" max="56" width="9.28515625" style="18" hidden="1" customWidth="1"/>
    <col min="57" max="57" width="5.140625" style="18" hidden="1" customWidth="1"/>
    <col min="58" max="58" width="9.140625" style="2" hidden="1" customWidth="1"/>
    <col min="59" max="59" width="29.42578125" style="2" hidden="1" customWidth="1"/>
    <col min="60" max="61" width="9.140625" style="2" hidden="1" customWidth="1"/>
    <col min="62" max="62" width="7.7109375" style="2" hidden="1" customWidth="1"/>
    <col min="63" max="63" width="18.5703125" style="2" hidden="1" customWidth="1"/>
    <col min="64" max="64" width="17" style="2" hidden="1" customWidth="1"/>
    <col min="65" max="65" width="20.7109375" style="2" hidden="1" customWidth="1"/>
    <col min="66" max="66" width="24" style="2" hidden="1" customWidth="1"/>
    <col min="67" max="67" width="7.28515625" style="2" hidden="1" customWidth="1"/>
    <col min="68" max="68" width="26.7109375" style="2" hidden="1" customWidth="1"/>
    <col min="69" max="69" width="7.28515625" style="2" hidden="1" customWidth="1"/>
    <col min="70" max="70" width="43.28515625" style="2" hidden="1" customWidth="1"/>
    <col min="71" max="71" width="7.28515625" style="2" hidden="1" customWidth="1"/>
    <col min="72" max="72" width="7.85546875" style="41" hidden="1" customWidth="1"/>
    <col min="73" max="73" width="7.28515625" style="2" hidden="1" customWidth="1"/>
    <col min="74" max="74" width="5.7109375" style="2" hidden="1" customWidth="1"/>
    <col min="75" max="75" width="7.28515625" style="2" hidden="1" customWidth="1"/>
    <col min="76" max="76" width="5.42578125" style="2" hidden="1" customWidth="1"/>
    <col min="77" max="16384" width="7.28515625" style="2" hidden="1"/>
  </cols>
  <sheetData>
    <row r="1" spans="7:65" ht="39.75" customHeight="1" thickBot="1" x14ac:dyDescent="0.25">
      <c r="G1" s="334" t="s">
        <v>39</v>
      </c>
      <c r="H1" s="335"/>
      <c r="I1" s="335"/>
      <c r="J1" s="335"/>
      <c r="K1" s="335"/>
      <c r="L1" s="335"/>
      <c r="M1" s="335"/>
      <c r="N1" s="335"/>
      <c r="O1" s="335"/>
      <c r="P1" s="335"/>
      <c r="Q1" s="320" t="s">
        <v>81</v>
      </c>
      <c r="R1" s="321"/>
      <c r="S1" s="321"/>
      <c r="T1" s="321"/>
      <c r="U1" s="321"/>
      <c r="V1" s="321"/>
      <c r="W1" s="322"/>
      <c r="X1" s="1"/>
      <c r="Y1" s="1"/>
      <c r="AA1" s="1"/>
      <c r="AC1" s="11"/>
      <c r="AE1" s="118"/>
      <c r="AF1" s="119"/>
      <c r="AH1" s="51"/>
      <c r="AI1" s="11"/>
      <c r="BD1" s="71"/>
      <c r="BE1" s="66"/>
      <c r="BF1" s="14"/>
      <c r="BG1" s="14"/>
      <c r="BH1" s="14"/>
      <c r="BI1" s="66"/>
      <c r="BJ1" s="14"/>
      <c r="BK1" s="14"/>
      <c r="BL1" s="14"/>
      <c r="BM1" s="14"/>
    </row>
    <row r="2" spans="7:65" ht="30" customHeight="1" thickBot="1" x14ac:dyDescent="0.25">
      <c r="G2" s="326" t="s">
        <v>34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8"/>
      <c r="X2" s="1"/>
      <c r="Y2" s="1"/>
      <c r="AA2" s="1"/>
      <c r="AC2" s="11"/>
      <c r="AD2" s="40"/>
      <c r="AE2" s="118"/>
      <c r="AF2" s="120"/>
      <c r="AH2" s="93"/>
      <c r="AI2" s="11"/>
      <c r="BD2" s="71"/>
      <c r="BE2" s="66"/>
      <c r="BF2" s="14"/>
      <c r="BG2" s="14"/>
      <c r="BH2" s="14"/>
      <c r="BI2" s="66"/>
      <c r="BJ2" s="14"/>
      <c r="BK2" s="14"/>
      <c r="BL2" s="14"/>
      <c r="BM2" s="48"/>
    </row>
    <row r="3" spans="7:65" ht="30" customHeight="1" thickBot="1" x14ac:dyDescent="0.25">
      <c r="G3" s="326" t="s">
        <v>33</v>
      </c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8"/>
      <c r="X3" s="1"/>
      <c r="Y3" s="14"/>
      <c r="AD3" s="40"/>
      <c r="AE3" s="118"/>
      <c r="AF3" s="120"/>
      <c r="AH3" s="94"/>
      <c r="BD3" s="71"/>
      <c r="BE3" s="66"/>
      <c r="BF3" s="14"/>
      <c r="BG3" s="14"/>
      <c r="BH3" s="14"/>
      <c r="BI3" s="44"/>
      <c r="BJ3" s="14"/>
      <c r="BK3" s="14"/>
      <c r="BL3" s="14"/>
      <c r="BM3" s="48"/>
    </row>
    <row r="4" spans="7:65" ht="30" customHeight="1" thickBot="1" x14ac:dyDescent="0.25">
      <c r="G4" s="320" t="s">
        <v>76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2"/>
      <c r="Y4" s="6"/>
      <c r="AD4" s="40" t="str">
        <f>IF(Q37=0,"",AD5)</f>
        <v/>
      </c>
      <c r="AE4" s="121"/>
      <c r="AF4" s="122"/>
      <c r="AH4" s="94"/>
      <c r="BD4" s="71"/>
      <c r="BE4" s="66"/>
      <c r="BF4" s="14"/>
      <c r="BG4" s="14"/>
      <c r="BH4" s="14"/>
      <c r="BI4" s="92"/>
      <c r="BJ4" s="92"/>
      <c r="BK4" s="92"/>
      <c r="BL4" s="14"/>
      <c r="BM4" s="92"/>
    </row>
    <row r="5" spans="7:65" ht="21" customHeight="1" thickBot="1" x14ac:dyDescent="0.25">
      <c r="G5" s="336" t="s">
        <v>35</v>
      </c>
      <c r="H5" s="337"/>
      <c r="I5" s="337"/>
      <c r="J5" s="337"/>
      <c r="K5" s="337"/>
      <c r="L5" s="337"/>
      <c r="M5" s="337"/>
      <c r="N5" s="342" t="str">
        <f>IF(Q37="Через сервер СЛТМ","НГК-ПДКУ ЭХЗ-0(0)",AD4)</f>
        <v/>
      </c>
      <c r="O5" s="342"/>
      <c r="P5" s="329"/>
      <c r="Q5" s="329"/>
      <c r="R5" s="329"/>
      <c r="S5" s="329"/>
      <c r="T5" s="329"/>
      <c r="U5" s="329"/>
      <c r="V5" s="329"/>
      <c r="W5" s="330"/>
      <c r="AD5" s="57" t="str">
        <f>CONCATENATE("НГК-ПДКУ ЭХЗ-",Y39,"(",Y40,")")</f>
        <v>НГК-ПДКУ ЭХЗ-0(0)</v>
      </c>
      <c r="AE5" s="125"/>
      <c r="AF5" s="123"/>
      <c r="AG5" s="57"/>
      <c r="AH5" s="57"/>
      <c r="AI5" s="57"/>
      <c r="AJ5" s="57"/>
      <c r="AK5" s="57"/>
      <c r="BD5" s="71"/>
      <c r="BE5" s="66"/>
      <c r="BF5" s="14"/>
      <c r="BG5" s="14"/>
      <c r="BH5" s="92"/>
      <c r="BI5" s="92"/>
      <c r="BJ5" s="92"/>
      <c r="BK5" s="92"/>
      <c r="BL5" s="14"/>
      <c r="BM5" s="14"/>
    </row>
    <row r="6" spans="7:65" ht="21" customHeight="1" thickBot="1" x14ac:dyDescent="0.25">
      <c r="G6" s="338" t="s">
        <v>6</v>
      </c>
      <c r="H6" s="339"/>
      <c r="I6" s="339"/>
      <c r="J6" s="339"/>
      <c r="K6" s="339"/>
      <c r="L6" s="339"/>
      <c r="M6" s="339"/>
      <c r="N6" s="339"/>
      <c r="O6" s="339"/>
      <c r="P6" s="339"/>
      <c r="Q6" s="323"/>
      <c r="R6" s="324"/>
      <c r="S6" s="324"/>
      <c r="T6" s="324"/>
      <c r="U6" s="324"/>
      <c r="V6" s="324"/>
      <c r="W6" s="325"/>
      <c r="AD6" s="88" t="str">
        <f>IF(Q41="Сенсорный экран","-Т","")</f>
        <v/>
      </c>
      <c r="AE6" s="118"/>
      <c r="AF6" s="123"/>
      <c r="BB6" s="8"/>
      <c r="BD6" s="71"/>
      <c r="BE6" s="66"/>
      <c r="BF6" s="14"/>
      <c r="BG6" s="14"/>
      <c r="BH6" s="14"/>
      <c r="BI6" s="14"/>
      <c r="BJ6" s="14"/>
      <c r="BK6" s="14"/>
      <c r="BL6" s="14"/>
      <c r="BM6" s="14"/>
    </row>
    <row r="7" spans="7:65" ht="27" hidden="1" customHeight="1" thickBot="1" x14ac:dyDescent="0.25">
      <c r="G7" s="53"/>
      <c r="H7" s="54"/>
      <c r="I7" s="54"/>
      <c r="J7" s="54"/>
      <c r="K7" s="54"/>
      <c r="L7" s="54"/>
      <c r="M7" s="54"/>
      <c r="N7" s="54"/>
      <c r="O7" s="54"/>
      <c r="P7" s="54"/>
      <c r="Q7" s="340"/>
      <c r="R7" s="340"/>
      <c r="S7" s="340"/>
      <c r="T7" s="340"/>
      <c r="U7" s="340"/>
      <c r="V7" s="340"/>
      <c r="W7" s="341"/>
      <c r="X7" s="7"/>
      <c r="AB7"/>
      <c r="AF7" s="9"/>
      <c r="AP7"/>
      <c r="BD7" s="71"/>
      <c r="BE7" s="66"/>
      <c r="BF7" s="14"/>
      <c r="BG7" s="14"/>
      <c r="BH7" s="14"/>
      <c r="BI7" s="14"/>
      <c r="BJ7" s="14"/>
      <c r="BK7" s="14"/>
      <c r="BL7" s="14"/>
      <c r="BM7" s="14"/>
    </row>
    <row r="8" spans="7:65" ht="18" customHeight="1" x14ac:dyDescent="0.2">
      <c r="G8" s="346">
        <v>1</v>
      </c>
      <c r="H8" s="347"/>
      <c r="I8" s="348" t="s">
        <v>41</v>
      </c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9"/>
      <c r="X8" s="6"/>
      <c r="Y8" s="5"/>
      <c r="AF8" s="9"/>
      <c r="BD8" s="71"/>
      <c r="BE8" s="66"/>
      <c r="BF8" s="14"/>
      <c r="BG8" s="14"/>
      <c r="BH8" s="14"/>
      <c r="BI8" s="14"/>
      <c r="BJ8" s="14"/>
      <c r="BK8" s="14"/>
      <c r="BL8" s="14"/>
      <c r="BM8" s="14"/>
    </row>
    <row r="9" spans="7:65" ht="9.9499999999999993" hidden="1" customHeight="1" x14ac:dyDescent="0.2"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3"/>
      <c r="X9" s="6"/>
      <c r="Y9" s="5"/>
      <c r="AF9" s="9"/>
      <c r="BB9" s="8"/>
      <c r="BD9" s="71"/>
      <c r="BE9" s="66"/>
      <c r="BF9" s="14"/>
      <c r="BG9" s="14"/>
      <c r="BH9" s="14"/>
      <c r="BI9" s="14"/>
      <c r="BJ9" s="14"/>
      <c r="BK9" s="14"/>
      <c r="BL9" s="14"/>
      <c r="BM9" s="14"/>
    </row>
    <row r="10" spans="7:65" ht="9.9499999999999993" hidden="1" customHeight="1" x14ac:dyDescent="0.2"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2"/>
      <c r="R10" s="82"/>
      <c r="S10" s="82"/>
      <c r="T10" s="82"/>
      <c r="U10" s="82"/>
      <c r="V10" s="82"/>
      <c r="W10" s="83"/>
      <c r="X10" s="6"/>
      <c r="Y10" s="5"/>
      <c r="AD10" s="16"/>
      <c r="AF10" s="9"/>
      <c r="BD10" s="71"/>
      <c r="BE10" s="66"/>
      <c r="BF10" s="14"/>
      <c r="BG10" s="14"/>
      <c r="BH10" s="14"/>
      <c r="BI10" s="14"/>
      <c r="BJ10" s="14"/>
      <c r="BK10" s="14"/>
      <c r="BL10" s="14"/>
      <c r="BM10" s="14"/>
    </row>
    <row r="11" spans="7:65" ht="9.9499999999999993" hidden="1" customHeight="1" x14ac:dyDescent="0.2"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2"/>
      <c r="R11" s="82"/>
      <c r="S11" s="82"/>
      <c r="T11" s="82"/>
      <c r="U11" s="82"/>
      <c r="V11" s="82"/>
      <c r="W11" s="83"/>
      <c r="X11" s="6"/>
      <c r="Y11" s="5"/>
      <c r="AD11" s="16"/>
      <c r="AF11" s="9"/>
      <c r="BD11" s="71"/>
      <c r="BE11" s="66"/>
      <c r="BF11" s="14"/>
      <c r="BG11" s="14"/>
      <c r="BH11" s="14"/>
      <c r="BI11" s="14"/>
      <c r="BJ11" s="14"/>
      <c r="BK11" s="14"/>
      <c r="BL11" s="14"/>
      <c r="BM11" s="14"/>
    </row>
    <row r="12" spans="7:65" ht="9.9499999999999993" hidden="1" customHeight="1" x14ac:dyDescent="0.2">
      <c r="G12" s="79"/>
      <c r="H12" s="80"/>
      <c r="I12" s="81"/>
      <c r="J12" s="81"/>
      <c r="K12" s="81"/>
      <c r="L12" s="81"/>
      <c r="M12" s="81"/>
      <c r="N12" s="81"/>
      <c r="O12" s="81"/>
      <c r="P12" s="81"/>
      <c r="Q12" s="82"/>
      <c r="R12" s="82"/>
      <c r="S12" s="82"/>
      <c r="T12" s="82"/>
      <c r="U12" s="82"/>
      <c r="V12" s="82"/>
      <c r="W12" s="83"/>
      <c r="X12" s="6"/>
      <c r="Y12" s="5"/>
      <c r="AD12" s="16"/>
      <c r="AF12" s="9"/>
      <c r="BD12" s="71"/>
      <c r="BE12" s="66"/>
      <c r="BF12" s="14"/>
      <c r="BG12" s="14"/>
      <c r="BH12" s="14"/>
      <c r="BI12" s="14"/>
      <c r="BJ12" s="14"/>
      <c r="BK12" s="14"/>
      <c r="BL12" s="14"/>
      <c r="BM12" s="14"/>
    </row>
    <row r="13" spans="7:65" ht="9.9499999999999993" hidden="1" customHeight="1" x14ac:dyDescent="0.2"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2"/>
      <c r="R13" s="82"/>
      <c r="S13" s="82"/>
      <c r="T13" s="82"/>
      <c r="U13" s="82"/>
      <c r="V13" s="82"/>
      <c r="W13" s="83"/>
      <c r="X13" s="6"/>
      <c r="Y13" s="5"/>
      <c r="AD13" s="16"/>
      <c r="AF13" s="9"/>
      <c r="BD13" s="95"/>
      <c r="BE13" s="96"/>
      <c r="BF13" s="14"/>
      <c r="BG13" s="14"/>
      <c r="BH13" s="14"/>
      <c r="BI13" s="14"/>
      <c r="BJ13" s="14"/>
      <c r="BK13" s="14"/>
      <c r="BL13" s="14"/>
      <c r="BM13" s="14"/>
    </row>
    <row r="14" spans="7:65" ht="9.9499999999999993" hidden="1" customHeight="1" x14ac:dyDescent="0.2">
      <c r="G14" s="79"/>
      <c r="H14" s="80"/>
      <c r="I14" s="81"/>
      <c r="J14" s="81"/>
      <c r="K14" s="81"/>
      <c r="L14" s="81"/>
      <c r="M14" s="81"/>
      <c r="N14" s="81"/>
      <c r="O14" s="81"/>
      <c r="P14" s="81"/>
      <c r="Q14" s="82"/>
      <c r="R14" s="82"/>
      <c r="S14" s="82"/>
      <c r="T14" s="82"/>
      <c r="U14" s="82"/>
      <c r="V14" s="82"/>
      <c r="W14" s="83"/>
      <c r="X14" s="6"/>
      <c r="Y14" s="5"/>
      <c r="AD14" s="16"/>
      <c r="AF14" s="9"/>
      <c r="BD14" s="95"/>
      <c r="BE14" s="96"/>
      <c r="BF14" s="14"/>
      <c r="BG14" s="14"/>
      <c r="BH14" s="14"/>
      <c r="BI14" s="14"/>
      <c r="BJ14" s="14"/>
      <c r="BK14" s="14"/>
      <c r="BL14" s="14"/>
      <c r="BM14" s="14"/>
    </row>
    <row r="15" spans="7:65" ht="9.9499999999999993" hidden="1" customHeight="1" x14ac:dyDescent="0.2">
      <c r="G15" s="79"/>
      <c r="H15" s="80"/>
      <c r="I15" s="81"/>
      <c r="J15" s="81"/>
      <c r="K15" s="81"/>
      <c r="L15" s="81"/>
      <c r="M15" s="81"/>
      <c r="N15" s="81"/>
      <c r="O15" s="81"/>
      <c r="P15" s="81"/>
      <c r="Q15" s="82"/>
      <c r="R15" s="82"/>
      <c r="S15" s="82"/>
      <c r="T15" s="82"/>
      <c r="U15" s="82"/>
      <c r="V15" s="82"/>
      <c r="W15" s="83"/>
      <c r="X15" s="6"/>
      <c r="Y15" s="5"/>
      <c r="AD15" s="16"/>
      <c r="AF15" s="9"/>
      <c r="BD15" s="95"/>
      <c r="BE15" s="96"/>
      <c r="BF15" s="14"/>
      <c r="BG15" s="14"/>
      <c r="BH15" s="14"/>
      <c r="BI15" s="14"/>
      <c r="BJ15" s="14"/>
      <c r="BK15" s="14"/>
      <c r="BL15" s="14"/>
      <c r="BM15" s="14"/>
    </row>
    <row r="16" spans="7:65" ht="9.9499999999999993" hidden="1" customHeight="1" x14ac:dyDescent="0.2">
      <c r="G16" s="79"/>
      <c r="H16" s="80"/>
      <c r="I16" s="81"/>
      <c r="J16" s="81"/>
      <c r="K16" s="81"/>
      <c r="L16" s="81"/>
      <c r="M16" s="81"/>
      <c r="N16" s="81"/>
      <c r="O16" s="81"/>
      <c r="P16" s="81"/>
      <c r="Q16" s="82"/>
      <c r="R16" s="82"/>
      <c r="S16" s="82"/>
      <c r="T16" s="82"/>
      <c r="U16" s="82"/>
      <c r="V16" s="82"/>
      <c r="W16" s="83"/>
      <c r="X16" s="6"/>
      <c r="Y16" s="5"/>
      <c r="AF16" s="9"/>
      <c r="BD16" s="95"/>
      <c r="BE16" s="96"/>
      <c r="BF16" s="14"/>
      <c r="BG16" s="14"/>
      <c r="BH16" s="14"/>
      <c r="BI16" s="14"/>
      <c r="BJ16" s="14"/>
      <c r="BK16" s="14"/>
      <c r="BL16" s="14"/>
      <c r="BM16" s="14"/>
    </row>
    <row r="17" spans="7:65" ht="9.9499999999999993" hidden="1" customHeight="1" x14ac:dyDescent="0.2">
      <c r="G17" s="79"/>
      <c r="H17" s="80"/>
      <c r="I17" s="81"/>
      <c r="J17" s="81"/>
      <c r="K17" s="81"/>
      <c r="L17" s="81"/>
      <c r="M17" s="81"/>
      <c r="N17" s="81"/>
      <c r="O17" s="81"/>
      <c r="P17" s="81"/>
      <c r="Q17" s="82"/>
      <c r="R17" s="82"/>
      <c r="S17" s="82"/>
      <c r="T17" s="82"/>
      <c r="U17" s="82"/>
      <c r="V17" s="82"/>
      <c r="W17" s="83"/>
      <c r="X17" s="6"/>
      <c r="Y17" s="5"/>
      <c r="AF17" s="9"/>
      <c r="BD17" s="95"/>
      <c r="BE17" s="96"/>
      <c r="BF17" s="14"/>
      <c r="BG17" s="14"/>
      <c r="BH17" s="14"/>
      <c r="BI17" s="14"/>
      <c r="BJ17" s="14"/>
      <c r="BK17" s="14"/>
      <c r="BL17" s="14"/>
      <c r="BM17" s="14"/>
    </row>
    <row r="18" spans="7:65" ht="9.9499999999999993" hidden="1" customHeight="1" x14ac:dyDescent="0.2">
      <c r="G18" s="79"/>
      <c r="H18" s="80"/>
      <c r="I18" s="81"/>
      <c r="J18" s="81"/>
      <c r="K18" s="81"/>
      <c r="L18" s="81"/>
      <c r="M18" s="81"/>
      <c r="N18" s="81"/>
      <c r="O18" s="81"/>
      <c r="P18" s="81"/>
      <c r="Q18" s="82"/>
      <c r="R18" s="82"/>
      <c r="S18" s="82"/>
      <c r="T18" s="82"/>
      <c r="U18" s="82"/>
      <c r="V18" s="82"/>
      <c r="W18" s="83"/>
      <c r="X18" s="6"/>
      <c r="Y18" s="5"/>
      <c r="AF18" s="9"/>
      <c r="BD18" s="95"/>
      <c r="BE18" s="96"/>
      <c r="BF18" s="14"/>
      <c r="BG18" s="14"/>
      <c r="BH18" s="14"/>
      <c r="BI18" s="14"/>
      <c r="BJ18" s="14"/>
      <c r="BK18" s="14"/>
      <c r="BL18" s="14"/>
      <c r="BM18" s="14"/>
    </row>
    <row r="19" spans="7:65" ht="9.9499999999999993" hidden="1" customHeight="1" x14ac:dyDescent="0.2">
      <c r="G19" s="79"/>
      <c r="H19" s="80"/>
      <c r="I19" s="81"/>
      <c r="J19" s="81"/>
      <c r="K19" s="81"/>
      <c r="L19" s="81"/>
      <c r="M19" s="81"/>
      <c r="N19" s="81"/>
      <c r="O19" s="81"/>
      <c r="P19" s="81"/>
      <c r="Q19" s="82"/>
      <c r="R19" s="82"/>
      <c r="S19" s="82"/>
      <c r="T19" s="82"/>
      <c r="U19" s="82"/>
      <c r="V19" s="82"/>
      <c r="W19" s="83"/>
      <c r="X19" s="6"/>
      <c r="Y19" s="5"/>
      <c r="AF19" s="9"/>
      <c r="BD19" s="95"/>
      <c r="BE19" s="96"/>
      <c r="BF19" s="14"/>
      <c r="BG19" s="14"/>
      <c r="BH19" s="14"/>
      <c r="BI19" s="14"/>
      <c r="BJ19" s="14"/>
      <c r="BK19" s="14"/>
      <c r="BL19" s="14"/>
      <c r="BM19" s="14"/>
    </row>
    <row r="20" spans="7:65" ht="9.9499999999999993" hidden="1" customHeight="1" x14ac:dyDescent="0.2">
      <c r="G20" s="79"/>
      <c r="H20" s="80"/>
      <c r="I20" s="81"/>
      <c r="J20" s="81"/>
      <c r="K20" s="81"/>
      <c r="L20" s="81"/>
      <c r="M20" s="81"/>
      <c r="N20" s="81"/>
      <c r="O20" s="81"/>
      <c r="P20" s="81"/>
      <c r="Q20" s="82"/>
      <c r="R20" s="82"/>
      <c r="S20" s="82"/>
      <c r="T20" s="82"/>
      <c r="U20" s="82"/>
      <c r="V20" s="82"/>
      <c r="W20" s="83"/>
      <c r="X20" s="6"/>
      <c r="Y20" s="5"/>
      <c r="AF20" s="9"/>
      <c r="BD20" s="95"/>
      <c r="BE20" s="96"/>
      <c r="BF20" s="14"/>
      <c r="BG20" s="14"/>
      <c r="BH20" s="14"/>
      <c r="BI20" s="14"/>
      <c r="BJ20" s="14"/>
      <c r="BK20" s="14"/>
      <c r="BL20" s="14"/>
      <c r="BM20" s="14"/>
    </row>
    <row r="21" spans="7:65" ht="9.9499999999999993" hidden="1" customHeight="1" x14ac:dyDescent="0.2">
      <c r="G21" s="79"/>
      <c r="H21" s="80"/>
      <c r="I21" s="81"/>
      <c r="J21" s="81"/>
      <c r="K21" s="81"/>
      <c r="L21" s="81"/>
      <c r="M21" s="81"/>
      <c r="N21" s="81"/>
      <c r="O21" s="81"/>
      <c r="P21" s="81"/>
      <c r="Q21" s="82"/>
      <c r="R21" s="82"/>
      <c r="S21" s="82"/>
      <c r="T21" s="82"/>
      <c r="U21" s="82"/>
      <c r="V21" s="82"/>
      <c r="W21" s="83"/>
      <c r="X21" s="6"/>
      <c r="Y21" s="5"/>
      <c r="AF21" s="9"/>
      <c r="BD21" s="95"/>
      <c r="BE21" s="96"/>
      <c r="BF21" s="14"/>
      <c r="BG21" s="14"/>
      <c r="BH21" s="14"/>
      <c r="BI21" s="14"/>
      <c r="BJ21" s="14"/>
      <c r="BK21" s="14"/>
      <c r="BL21" s="14"/>
      <c r="BM21" s="14"/>
    </row>
    <row r="22" spans="7:65" ht="9.9499999999999993" hidden="1" customHeight="1" x14ac:dyDescent="0.2">
      <c r="G22" s="79"/>
      <c r="H22" s="80"/>
      <c r="I22" s="81"/>
      <c r="J22" s="81"/>
      <c r="K22" s="81"/>
      <c r="L22" s="81"/>
      <c r="M22" s="81"/>
      <c r="N22" s="81"/>
      <c r="O22" s="81"/>
      <c r="P22" s="81"/>
      <c r="Q22" s="82"/>
      <c r="R22" s="82"/>
      <c r="S22" s="82"/>
      <c r="T22" s="82"/>
      <c r="U22" s="82"/>
      <c r="V22" s="82"/>
      <c r="W22" s="83"/>
      <c r="X22" s="6"/>
      <c r="Y22" s="5"/>
      <c r="AF22" s="9"/>
      <c r="BD22" s="95"/>
      <c r="BE22" s="96"/>
      <c r="BF22" s="14"/>
      <c r="BG22" s="14"/>
      <c r="BH22" s="14"/>
      <c r="BI22" s="14"/>
      <c r="BJ22" s="14"/>
      <c r="BK22" s="14"/>
      <c r="BL22" s="14"/>
      <c r="BM22" s="14"/>
    </row>
    <row r="23" spans="7:65" ht="9.9499999999999993" hidden="1" customHeight="1" x14ac:dyDescent="0.2">
      <c r="G23" s="79"/>
      <c r="H23" s="80"/>
      <c r="I23" s="81"/>
      <c r="J23" s="81"/>
      <c r="K23" s="81"/>
      <c r="L23" s="81"/>
      <c r="M23" s="81"/>
      <c r="N23" s="81"/>
      <c r="O23" s="81"/>
      <c r="P23" s="81"/>
      <c r="Q23" s="82"/>
      <c r="R23" s="82"/>
      <c r="S23" s="82"/>
      <c r="T23" s="82"/>
      <c r="U23" s="82"/>
      <c r="V23" s="82"/>
      <c r="W23" s="83"/>
      <c r="X23" s="6"/>
      <c r="Y23" s="5"/>
      <c r="AF23" s="9"/>
      <c r="AJ23" s="42"/>
      <c r="BD23" s="95"/>
      <c r="BE23" s="96"/>
      <c r="BF23" s="14"/>
      <c r="BG23" s="14"/>
      <c r="BH23" s="14"/>
      <c r="BI23" s="14"/>
      <c r="BJ23" s="14"/>
      <c r="BK23" s="14"/>
      <c r="BL23" s="14"/>
      <c r="BM23" s="14"/>
    </row>
    <row r="24" spans="7:65" ht="9.9499999999999993" hidden="1" customHeight="1" x14ac:dyDescent="0.2">
      <c r="G24" s="79"/>
      <c r="H24" s="80"/>
      <c r="I24" s="81"/>
      <c r="J24" s="81"/>
      <c r="K24" s="81"/>
      <c r="L24" s="81"/>
      <c r="M24" s="81"/>
      <c r="N24" s="81"/>
      <c r="O24" s="81"/>
      <c r="P24" s="81"/>
      <c r="Q24" s="82"/>
      <c r="R24" s="82"/>
      <c r="S24" s="82"/>
      <c r="T24" s="82"/>
      <c r="U24" s="82"/>
      <c r="V24" s="82"/>
      <c r="W24" s="83"/>
      <c r="X24" s="6"/>
      <c r="Y24" s="5"/>
      <c r="AF24" s="9"/>
      <c r="BD24" s="95"/>
      <c r="BE24" s="96"/>
      <c r="BF24" s="14"/>
      <c r="BG24" s="14"/>
      <c r="BH24" s="14"/>
      <c r="BI24" s="14"/>
      <c r="BJ24" s="14"/>
      <c r="BK24" s="14"/>
      <c r="BL24" s="14"/>
      <c r="BM24" s="14"/>
    </row>
    <row r="25" spans="7:65" ht="9.9499999999999993" hidden="1" customHeight="1" x14ac:dyDescent="0.2">
      <c r="G25" s="79"/>
      <c r="H25" s="80"/>
      <c r="I25" s="81"/>
      <c r="J25" s="81"/>
      <c r="K25" s="81"/>
      <c r="L25" s="81"/>
      <c r="M25" s="81"/>
      <c r="N25" s="81"/>
      <c r="O25" s="81"/>
      <c r="P25" s="81"/>
      <c r="Q25" s="82"/>
      <c r="R25" s="82"/>
      <c r="S25" s="82"/>
      <c r="T25" s="82"/>
      <c r="U25" s="82"/>
      <c r="V25" s="82"/>
      <c r="W25" s="83"/>
      <c r="X25" s="6"/>
      <c r="Y25" s="5"/>
      <c r="AF25" s="9"/>
      <c r="BD25" s="95"/>
      <c r="BE25" s="96"/>
      <c r="BF25" s="14"/>
      <c r="BG25" s="14"/>
      <c r="BH25" s="14"/>
      <c r="BI25" s="14"/>
      <c r="BJ25" s="14"/>
      <c r="BK25" s="14"/>
      <c r="BL25" s="14"/>
      <c r="BM25" s="14"/>
    </row>
    <row r="26" spans="7:65" ht="9.9499999999999993" hidden="1" customHeight="1" x14ac:dyDescent="0.2">
      <c r="G26" s="79"/>
      <c r="H26" s="80"/>
      <c r="I26" s="81"/>
      <c r="J26" s="81"/>
      <c r="K26" s="81"/>
      <c r="L26" s="81"/>
      <c r="M26" s="81"/>
      <c r="N26" s="81"/>
      <c r="O26" s="81"/>
      <c r="P26" s="81"/>
      <c r="Q26" s="82"/>
      <c r="R26" s="82"/>
      <c r="S26" s="82"/>
      <c r="T26" s="82"/>
      <c r="U26" s="82"/>
      <c r="V26" s="82"/>
      <c r="W26" s="83"/>
      <c r="X26" s="6"/>
      <c r="Y26" s="5"/>
      <c r="AF26" s="9"/>
      <c r="BD26" s="95"/>
      <c r="BE26" s="96"/>
      <c r="BF26" s="14"/>
      <c r="BG26" s="14"/>
      <c r="BH26" s="14"/>
      <c r="BI26" s="14"/>
      <c r="BJ26" s="14"/>
      <c r="BK26" s="14"/>
      <c r="BL26" s="14"/>
      <c r="BM26" s="14"/>
    </row>
    <row r="27" spans="7:65" ht="9.9499999999999993" hidden="1" customHeight="1" x14ac:dyDescent="0.2">
      <c r="G27" s="79"/>
      <c r="H27" s="80"/>
      <c r="I27" s="81"/>
      <c r="J27" s="81"/>
      <c r="K27" s="81"/>
      <c r="L27" s="81"/>
      <c r="M27" s="81"/>
      <c r="N27" s="81"/>
      <c r="O27" s="81"/>
      <c r="P27" s="81"/>
      <c r="Q27" s="82"/>
      <c r="R27" s="82"/>
      <c r="S27" s="82"/>
      <c r="T27" s="82"/>
      <c r="U27" s="82"/>
      <c r="V27" s="82"/>
      <c r="W27" s="83"/>
      <c r="X27" s="6"/>
      <c r="Y27" s="5"/>
      <c r="AF27" s="9"/>
      <c r="BD27" s="95"/>
      <c r="BE27" s="96"/>
      <c r="BF27" s="14"/>
      <c r="BG27" s="14"/>
      <c r="BH27" s="14"/>
      <c r="BI27" s="14"/>
      <c r="BJ27" s="14"/>
      <c r="BK27" s="14"/>
      <c r="BL27" s="14"/>
      <c r="BM27" s="14"/>
    </row>
    <row r="28" spans="7:65" ht="9.9499999999999993" hidden="1" customHeight="1" x14ac:dyDescent="0.2">
      <c r="G28" s="79"/>
      <c r="H28" s="80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2"/>
      <c r="U28" s="82"/>
      <c r="V28" s="82"/>
      <c r="W28" s="83"/>
      <c r="X28" s="6"/>
      <c r="Y28" s="5"/>
      <c r="AF28" s="9"/>
      <c r="BD28" s="95"/>
      <c r="BE28" s="96"/>
      <c r="BF28" s="14"/>
      <c r="BG28" s="14"/>
      <c r="BH28" s="14"/>
      <c r="BI28" s="14"/>
      <c r="BJ28" s="14"/>
      <c r="BK28" s="14"/>
      <c r="BL28" s="14"/>
      <c r="BM28" s="14"/>
    </row>
    <row r="29" spans="7:65" ht="9.9499999999999993" hidden="1" customHeight="1" x14ac:dyDescent="0.2">
      <c r="G29" s="79"/>
      <c r="H29" s="80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2"/>
      <c r="U29" s="82"/>
      <c r="V29" s="82"/>
      <c r="W29" s="83"/>
      <c r="X29" s="6"/>
      <c r="Y29" s="5"/>
      <c r="AF29" s="9"/>
      <c r="BD29" s="95"/>
      <c r="BE29" s="96"/>
      <c r="BF29" s="14"/>
      <c r="BG29" s="14"/>
      <c r="BH29" s="14"/>
      <c r="BI29" s="14"/>
      <c r="BJ29" s="14"/>
      <c r="BK29" s="14"/>
      <c r="BL29" s="14"/>
      <c r="BM29" s="14"/>
    </row>
    <row r="30" spans="7:65" ht="9.9499999999999993" hidden="1" customHeight="1" x14ac:dyDescent="0.2">
      <c r="G30" s="79"/>
      <c r="H30" s="80"/>
      <c r="I30" s="81"/>
      <c r="J30" s="81"/>
      <c r="K30" s="81"/>
      <c r="L30" s="81"/>
      <c r="M30" s="81"/>
      <c r="N30" s="81"/>
      <c r="O30" s="81"/>
      <c r="P30" s="81"/>
      <c r="Q30" s="82"/>
      <c r="R30" s="82"/>
      <c r="S30" s="82"/>
      <c r="T30" s="82"/>
      <c r="U30" s="82"/>
      <c r="V30" s="82"/>
      <c r="W30" s="83"/>
      <c r="X30" s="6"/>
      <c r="Y30" s="5"/>
      <c r="AF30" s="9"/>
      <c r="BD30" s="95"/>
      <c r="BE30" s="96"/>
      <c r="BF30" s="14"/>
      <c r="BG30" s="14"/>
      <c r="BH30" s="14"/>
      <c r="BI30" s="14"/>
      <c r="BJ30" s="14"/>
      <c r="BK30" s="14"/>
      <c r="BL30" s="14"/>
      <c r="BM30" s="14"/>
    </row>
    <row r="31" spans="7:65" ht="9.9499999999999993" hidden="1" customHeight="1" x14ac:dyDescent="0.2">
      <c r="G31" s="79"/>
      <c r="H31" s="80"/>
      <c r="I31" s="81"/>
      <c r="J31" s="81"/>
      <c r="K31" s="81"/>
      <c r="L31" s="81"/>
      <c r="M31" s="81"/>
      <c r="N31" s="81"/>
      <c r="O31" s="81"/>
      <c r="P31" s="81"/>
      <c r="Q31" s="82"/>
      <c r="R31" s="82"/>
      <c r="S31" s="82"/>
      <c r="T31" s="82"/>
      <c r="U31" s="82"/>
      <c r="V31" s="82"/>
      <c r="W31" s="83"/>
      <c r="X31" s="6"/>
      <c r="Y31" s="5"/>
      <c r="AF31" s="9"/>
      <c r="BD31" s="95"/>
      <c r="BE31" s="49"/>
      <c r="BF31" s="14"/>
      <c r="BG31" s="14"/>
      <c r="BH31" s="14"/>
      <c r="BI31" s="14"/>
      <c r="BJ31" s="14"/>
      <c r="BK31" s="14"/>
      <c r="BL31" s="14"/>
      <c r="BM31" s="14"/>
    </row>
    <row r="32" spans="7:65" ht="9.9499999999999993" hidden="1" customHeight="1" x14ac:dyDescent="0.2">
      <c r="G32" s="79"/>
      <c r="H32" s="80"/>
      <c r="I32" s="81"/>
      <c r="J32" s="81"/>
      <c r="K32" s="81"/>
      <c r="L32" s="81"/>
      <c r="M32" s="81"/>
      <c r="N32" s="81"/>
      <c r="O32" s="81"/>
      <c r="P32" s="81"/>
      <c r="Q32" s="82"/>
      <c r="R32" s="82"/>
      <c r="S32" s="82"/>
      <c r="T32" s="82"/>
      <c r="U32" s="82"/>
      <c r="V32" s="82"/>
      <c r="W32" s="83"/>
      <c r="X32" s="6"/>
      <c r="Y32" s="5"/>
      <c r="AF32" s="9"/>
      <c r="BD32" s="95"/>
      <c r="BE32" s="49"/>
      <c r="BF32" s="14"/>
      <c r="BG32" s="14"/>
      <c r="BH32" s="14"/>
      <c r="BI32" s="14"/>
      <c r="BJ32" s="14"/>
      <c r="BK32" s="14"/>
      <c r="BL32" s="14"/>
      <c r="BM32" s="14"/>
    </row>
    <row r="33" spans="7:65" ht="9.9499999999999993" hidden="1" customHeight="1" x14ac:dyDescent="0.2">
      <c r="G33" s="79"/>
      <c r="H33" s="80"/>
      <c r="I33" s="81"/>
      <c r="J33" s="81"/>
      <c r="K33" s="81"/>
      <c r="L33" s="81"/>
      <c r="M33" s="81"/>
      <c r="N33" s="81"/>
      <c r="O33" s="81"/>
      <c r="P33" s="81"/>
      <c r="Q33" s="82"/>
      <c r="R33" s="82"/>
      <c r="S33" s="82"/>
      <c r="T33" s="82"/>
      <c r="U33" s="82"/>
      <c r="V33" s="82"/>
      <c r="W33" s="83"/>
      <c r="X33" s="6"/>
      <c r="Y33" s="5"/>
      <c r="AF33" s="9"/>
      <c r="BD33" s="95"/>
      <c r="BE33" s="49"/>
      <c r="BF33" s="14"/>
      <c r="BG33" s="14"/>
      <c r="BH33" s="14"/>
      <c r="BI33" s="14"/>
      <c r="BJ33" s="14"/>
      <c r="BK33" s="14"/>
      <c r="BL33" s="14"/>
      <c r="BM33" s="14"/>
    </row>
    <row r="34" spans="7:65" ht="41.1" hidden="1" customHeight="1" x14ac:dyDescent="0.2">
      <c r="G34" s="331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3"/>
      <c r="X34" s="6"/>
      <c r="Y34" s="5"/>
      <c r="AF34" s="9"/>
      <c r="BD34" s="71"/>
      <c r="BE34" s="20"/>
      <c r="BF34" s="14"/>
      <c r="BG34" s="14"/>
      <c r="BH34" s="14"/>
      <c r="BI34" s="14"/>
      <c r="BJ34" s="14"/>
      <c r="BK34" s="14"/>
      <c r="BL34" s="14"/>
      <c r="BM34" s="14"/>
    </row>
    <row r="35" spans="7:65" ht="53.25" hidden="1" customHeight="1" x14ac:dyDescent="0.2">
      <c r="G35" s="331" t="str">
        <f>IF(Q8="СКЗ",BM136,IF(Q8="КМО",BM137,""))</f>
        <v/>
      </c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3"/>
      <c r="X35" s="6"/>
      <c r="Y35" s="5"/>
      <c r="Z35" s="15"/>
      <c r="BD35" s="71"/>
      <c r="BE35" s="20"/>
      <c r="BF35" s="14"/>
      <c r="BG35" s="14"/>
      <c r="BH35" s="14"/>
      <c r="BI35" s="14"/>
      <c r="BJ35" s="14"/>
      <c r="BK35" s="14"/>
      <c r="BL35" s="14"/>
      <c r="BM35" s="14"/>
    </row>
    <row r="36" spans="7:65" ht="21.75" hidden="1" customHeight="1" x14ac:dyDescent="0.2">
      <c r="G36" s="331">
        <f>IF(Q41&gt;1,AN50," ")</f>
        <v>0</v>
      </c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3"/>
      <c r="X36" s="6"/>
      <c r="Y36" s="5"/>
      <c r="Z36" s="15"/>
      <c r="AF36" s="9"/>
      <c r="AG36" s="8" t="s">
        <v>7</v>
      </c>
      <c r="BD36" s="71"/>
      <c r="BE36" s="20"/>
      <c r="BF36" s="14"/>
      <c r="BG36" s="14"/>
      <c r="BH36" s="14"/>
      <c r="BI36" s="14"/>
      <c r="BJ36" s="14"/>
      <c r="BK36" s="14"/>
      <c r="BL36" s="14"/>
      <c r="BM36" s="14"/>
    </row>
    <row r="37" spans="7:65" ht="22.5" customHeight="1" x14ac:dyDescent="0.2">
      <c r="G37" s="150" t="s">
        <v>2</v>
      </c>
      <c r="H37" s="151"/>
      <c r="I37" s="288" t="s">
        <v>58</v>
      </c>
      <c r="J37" s="289"/>
      <c r="K37" s="289"/>
      <c r="L37" s="289"/>
      <c r="M37" s="289"/>
      <c r="N37" s="289"/>
      <c r="O37" s="289"/>
      <c r="P37" s="298"/>
      <c r="Q37" s="343"/>
      <c r="R37" s="344"/>
      <c r="S37" s="344"/>
      <c r="T37" s="344"/>
      <c r="U37" s="344"/>
      <c r="V37" s="344"/>
      <c r="W37" s="345"/>
      <c r="AA37" s="3"/>
      <c r="AB37" s="3"/>
      <c r="AC37" s="9"/>
      <c r="AD37" s="9" t="b">
        <v>1</v>
      </c>
      <c r="AF37" s="9"/>
      <c r="BD37" s="20"/>
      <c r="BE37" s="20"/>
      <c r="BF37" s="14"/>
      <c r="BG37" s="14"/>
      <c r="BH37" s="14"/>
      <c r="BI37" s="14"/>
      <c r="BJ37" s="14"/>
      <c r="BK37" s="14"/>
      <c r="BL37" s="14"/>
      <c r="BM37" s="14"/>
    </row>
    <row r="38" spans="7:65" ht="18" customHeight="1" x14ac:dyDescent="0.2">
      <c r="G38" s="152" t="s">
        <v>37</v>
      </c>
      <c r="H38" s="153"/>
      <c r="I38" s="288" t="s">
        <v>56</v>
      </c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90"/>
      <c r="Y38" s="14"/>
      <c r="AA38" s="3"/>
      <c r="AB38" s="3"/>
      <c r="AC38" s="9"/>
      <c r="AD38" s="9"/>
      <c r="AF38" s="9"/>
      <c r="BD38" s="20"/>
      <c r="BE38" s="20"/>
      <c r="BF38" s="14"/>
      <c r="BG38" s="14"/>
      <c r="BH38" s="14"/>
      <c r="BI38" s="14"/>
      <c r="BJ38" s="14"/>
      <c r="BK38" s="14"/>
      <c r="BL38" s="14"/>
      <c r="BM38" s="14"/>
    </row>
    <row r="39" spans="7:65" ht="18" customHeight="1" x14ac:dyDescent="0.2">
      <c r="G39" s="150" t="s">
        <v>69</v>
      </c>
      <c r="H39" s="151"/>
      <c r="I39" s="332" t="s">
        <v>43</v>
      </c>
      <c r="J39" s="332"/>
      <c r="K39" s="332"/>
      <c r="L39" s="332"/>
      <c r="M39" s="332"/>
      <c r="N39" s="332"/>
      <c r="O39" s="332"/>
      <c r="P39" s="332"/>
      <c r="Q39" s="284"/>
      <c r="R39" s="284"/>
      <c r="S39" s="284"/>
      <c r="T39" s="284"/>
      <c r="U39" s="284"/>
      <c r="V39" s="284"/>
      <c r="W39" s="285"/>
      <c r="Y39" s="2">
        <f>Q39+Q40</f>
        <v>0</v>
      </c>
      <c r="Z39" s="2">
        <f>32-Q40</f>
        <v>32</v>
      </c>
      <c r="AA39" s="3"/>
      <c r="AB39" s="3"/>
      <c r="AC39" s="9"/>
      <c r="AD39" s="9"/>
      <c r="AF39" s="9"/>
      <c r="BD39" s="20"/>
      <c r="BE39" s="20"/>
      <c r="BF39" s="14"/>
      <c r="BG39" s="14"/>
      <c r="BH39" s="14"/>
      <c r="BI39" s="14"/>
      <c r="BJ39" s="14"/>
      <c r="BK39" s="14"/>
      <c r="BL39" s="14"/>
      <c r="BM39" s="14"/>
    </row>
    <row r="40" spans="7:65" ht="18" customHeight="1" x14ac:dyDescent="0.2">
      <c r="G40" s="150" t="s">
        <v>70</v>
      </c>
      <c r="H40" s="151"/>
      <c r="I40" s="332" t="s">
        <v>100</v>
      </c>
      <c r="J40" s="332"/>
      <c r="K40" s="332"/>
      <c r="L40" s="332"/>
      <c r="M40" s="332"/>
      <c r="N40" s="332"/>
      <c r="O40" s="332"/>
      <c r="P40" s="332"/>
      <c r="Q40" s="284"/>
      <c r="R40" s="284"/>
      <c r="S40" s="284"/>
      <c r="T40" s="284"/>
      <c r="U40" s="284"/>
      <c r="V40" s="284"/>
      <c r="W40" s="285"/>
      <c r="Y40" s="2">
        <f>Q40</f>
        <v>0</v>
      </c>
      <c r="Z40" s="2">
        <f>32-Q39</f>
        <v>32</v>
      </c>
      <c r="AD40" s="8" t="b">
        <v>0</v>
      </c>
      <c r="AF40" s="9"/>
      <c r="AG40" s="8" t="s">
        <v>8</v>
      </c>
      <c r="AN40" s="14"/>
      <c r="BD40" s="20"/>
      <c r="BE40" s="20"/>
      <c r="BF40" s="14"/>
      <c r="BG40" s="14"/>
      <c r="BH40" s="14"/>
      <c r="BI40" s="14"/>
      <c r="BJ40" s="14"/>
      <c r="BK40" s="14"/>
      <c r="BL40" s="14"/>
      <c r="BM40" s="14"/>
    </row>
    <row r="41" spans="7:65" ht="17.25" hidden="1" customHeight="1" x14ac:dyDescent="0.2">
      <c r="G41" s="150" t="s">
        <v>57</v>
      </c>
      <c r="H41" s="151"/>
      <c r="I41" s="332" t="s">
        <v>44</v>
      </c>
      <c r="J41" s="332"/>
      <c r="K41" s="332"/>
      <c r="L41" s="332"/>
      <c r="M41" s="332"/>
      <c r="N41" s="332"/>
      <c r="O41" s="332"/>
      <c r="P41" s="332"/>
      <c r="Q41" s="136" t="s">
        <v>71</v>
      </c>
      <c r="R41" s="136"/>
      <c r="S41" s="136"/>
      <c r="T41" s="136"/>
      <c r="U41" s="136"/>
      <c r="V41" s="136"/>
      <c r="W41" s="137"/>
      <c r="AF41" s="9"/>
      <c r="AN41" s="14"/>
      <c r="BD41" s="20"/>
      <c r="BE41" s="20"/>
      <c r="BF41" s="14"/>
      <c r="BG41" s="14"/>
      <c r="BH41" s="14"/>
      <c r="BI41" s="14"/>
      <c r="BJ41" s="14"/>
      <c r="BK41" s="14"/>
      <c r="BL41" s="14"/>
      <c r="BM41" s="14"/>
    </row>
    <row r="42" spans="7:65" ht="18" customHeight="1" x14ac:dyDescent="0.2">
      <c r="G42" s="294"/>
      <c r="H42" s="295"/>
      <c r="I42" s="300"/>
      <c r="J42" s="301"/>
      <c r="K42" s="301"/>
      <c r="L42" s="301"/>
      <c r="M42" s="301"/>
      <c r="N42" s="301"/>
      <c r="O42" s="301"/>
      <c r="P42" s="302"/>
      <c r="Q42" s="172"/>
      <c r="R42" s="172"/>
      <c r="S42" s="172"/>
      <c r="T42" s="172"/>
      <c r="U42" s="172"/>
      <c r="V42" s="172"/>
      <c r="W42" s="173"/>
      <c r="Y42" s="8"/>
      <c r="AF42" s="9"/>
      <c r="AN42" s="14"/>
      <c r="BD42" s="20"/>
      <c r="BE42" s="20"/>
      <c r="BF42" s="14"/>
      <c r="BG42" s="14"/>
      <c r="BH42" s="14"/>
      <c r="BI42" s="14"/>
      <c r="BJ42" s="14"/>
      <c r="BK42" s="14"/>
      <c r="BL42" s="14"/>
      <c r="BM42" s="14"/>
    </row>
    <row r="43" spans="7:65" ht="17.25" customHeight="1" x14ac:dyDescent="0.2">
      <c r="G43" s="282"/>
      <c r="H43" s="283"/>
      <c r="I43" s="299"/>
      <c r="J43" s="299"/>
      <c r="K43" s="299"/>
      <c r="L43" s="299"/>
      <c r="M43" s="299"/>
      <c r="N43" s="299"/>
      <c r="O43" s="299"/>
      <c r="P43" s="299"/>
      <c r="Q43" s="172"/>
      <c r="R43" s="172"/>
      <c r="S43" s="172"/>
      <c r="T43" s="172"/>
      <c r="U43" s="172"/>
      <c r="V43" s="172"/>
      <c r="W43" s="173"/>
      <c r="Y43" s="8"/>
      <c r="AF43" s="9"/>
      <c r="AN43" s="14"/>
    </row>
    <row r="44" spans="7:65" ht="18" customHeight="1" thickBot="1" x14ac:dyDescent="0.25">
      <c r="G44" s="296">
        <v>2</v>
      </c>
      <c r="H44" s="297"/>
      <c r="I44" s="174" t="s">
        <v>45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6"/>
      <c r="Y44" s="8"/>
      <c r="AB44" s="8">
        <v>2</v>
      </c>
      <c r="AF44" s="9"/>
    </row>
    <row r="45" spans="7:65" ht="18" customHeight="1" x14ac:dyDescent="0.2">
      <c r="G45" s="152" t="s">
        <v>1</v>
      </c>
      <c r="H45" s="153"/>
      <c r="I45" s="288" t="s">
        <v>46</v>
      </c>
      <c r="J45" s="289"/>
      <c r="K45" s="289"/>
      <c r="L45" s="289"/>
      <c r="M45" s="289"/>
      <c r="N45" s="289"/>
      <c r="O45" s="289"/>
      <c r="P45" s="298"/>
      <c r="Q45" s="138"/>
      <c r="R45" s="139"/>
      <c r="S45" s="139"/>
      <c r="T45" s="139"/>
      <c r="U45" s="139"/>
      <c r="V45" s="139"/>
      <c r="W45" s="140"/>
      <c r="Z45" s="116">
        <f>32*32-(Q46+Q47+Q48+Q49+Q50+Q51)</f>
        <v>1024</v>
      </c>
      <c r="AB45" s="8"/>
      <c r="AF45" s="9"/>
    </row>
    <row r="46" spans="7:65" ht="18" customHeight="1" x14ac:dyDescent="0.2">
      <c r="G46" s="152" t="s">
        <v>3</v>
      </c>
      <c r="H46" s="153"/>
      <c r="I46" s="288" t="s">
        <v>47</v>
      </c>
      <c r="J46" s="289"/>
      <c r="K46" s="289"/>
      <c r="L46" s="289"/>
      <c r="M46" s="289"/>
      <c r="N46" s="289"/>
      <c r="O46" s="289"/>
      <c r="P46" s="298"/>
      <c r="Q46" s="138"/>
      <c r="R46" s="139"/>
      <c r="S46" s="139"/>
      <c r="T46" s="139"/>
      <c r="U46" s="139"/>
      <c r="V46" s="139"/>
      <c r="W46" s="140"/>
      <c r="Z46" s="117">
        <f>32*32-(Q45+Q47+Q48+Q49+Q50+Q51)</f>
        <v>1024</v>
      </c>
      <c r="AB46" s="8"/>
      <c r="AF46" s="9"/>
    </row>
    <row r="47" spans="7:65" ht="18" customHeight="1" x14ac:dyDescent="0.25">
      <c r="G47" s="152" t="s">
        <v>4</v>
      </c>
      <c r="H47" s="153"/>
      <c r="I47" s="288" t="s">
        <v>48</v>
      </c>
      <c r="J47" s="289"/>
      <c r="K47" s="289"/>
      <c r="L47" s="289"/>
      <c r="M47" s="289"/>
      <c r="N47" s="289"/>
      <c r="O47" s="289"/>
      <c r="P47" s="298"/>
      <c r="Q47" s="138"/>
      <c r="R47" s="139"/>
      <c r="S47" s="139"/>
      <c r="T47" s="139"/>
      <c r="U47" s="139"/>
      <c r="V47" s="139"/>
      <c r="W47" s="140"/>
      <c r="Z47" s="117">
        <f>32*32-(Q46+Q45+Q48+Q49+Q50+Q51)</f>
        <v>1024</v>
      </c>
      <c r="AD47" s="78"/>
      <c r="AF47" s="9"/>
    </row>
    <row r="48" spans="7:65" ht="18" customHeight="1" x14ac:dyDescent="0.2">
      <c r="G48" s="152" t="s">
        <v>28</v>
      </c>
      <c r="H48" s="153"/>
      <c r="I48" s="288" t="s">
        <v>97</v>
      </c>
      <c r="J48" s="289"/>
      <c r="K48" s="289"/>
      <c r="L48" s="289"/>
      <c r="M48" s="289"/>
      <c r="N48" s="289"/>
      <c r="O48" s="289"/>
      <c r="P48" s="298"/>
      <c r="Q48" s="138"/>
      <c r="R48" s="139"/>
      <c r="S48" s="139"/>
      <c r="T48" s="139"/>
      <c r="U48" s="139"/>
      <c r="V48" s="139"/>
      <c r="W48" s="140"/>
      <c r="Z48" s="117">
        <f>32*32-(Q46+Q47+Q45+Q49+Q50+Q51)</f>
        <v>1024</v>
      </c>
      <c r="AD48" s="124"/>
      <c r="AE48" s="98"/>
      <c r="AF48" s="9"/>
    </row>
    <row r="49" spans="1:38" ht="18" customHeight="1" thickBot="1" x14ac:dyDescent="0.3">
      <c r="G49" s="152" t="s">
        <v>49</v>
      </c>
      <c r="H49" s="153"/>
      <c r="I49" s="288" t="s">
        <v>79</v>
      </c>
      <c r="J49" s="289"/>
      <c r="K49" s="289"/>
      <c r="L49" s="289"/>
      <c r="M49" s="289"/>
      <c r="N49" s="289"/>
      <c r="O49" s="289"/>
      <c r="P49" s="298"/>
      <c r="Q49" s="138"/>
      <c r="R49" s="139"/>
      <c r="S49" s="139"/>
      <c r="T49" s="139"/>
      <c r="U49" s="139"/>
      <c r="V49" s="139"/>
      <c r="W49" s="140"/>
      <c r="Z49" s="117">
        <f>32*32-(Q46+Q47+Q48+Q45+Q50+Q51)</f>
        <v>1024</v>
      </c>
      <c r="AD49" s="78"/>
      <c r="AF49" s="9"/>
    </row>
    <row r="50" spans="1:38" ht="18" customHeight="1" x14ac:dyDescent="0.2">
      <c r="A50" s="184" t="s">
        <v>21</v>
      </c>
      <c r="B50" s="188"/>
      <c r="C50" s="189"/>
      <c r="D50" s="188"/>
      <c r="E50" s="189"/>
      <c r="F50" s="188"/>
      <c r="G50" s="152" t="s">
        <v>50</v>
      </c>
      <c r="H50" s="153"/>
      <c r="I50" s="288" t="s">
        <v>78</v>
      </c>
      <c r="J50" s="289"/>
      <c r="K50" s="289"/>
      <c r="L50" s="289"/>
      <c r="M50" s="289"/>
      <c r="N50" s="289"/>
      <c r="O50" s="289"/>
      <c r="P50" s="298"/>
      <c r="Q50" s="138"/>
      <c r="R50" s="139"/>
      <c r="S50" s="139"/>
      <c r="T50" s="139"/>
      <c r="U50" s="139"/>
      <c r="V50" s="139"/>
      <c r="W50" s="140"/>
      <c r="Z50" s="117">
        <f>32*32-(Q46+Q47+Q48+Q49+Q45+Q51)</f>
        <v>1024</v>
      </c>
      <c r="AF50" s="9" t="s">
        <v>72</v>
      </c>
    </row>
    <row r="51" spans="1:38" ht="18" customHeight="1" thickBot="1" x14ac:dyDescent="0.25">
      <c r="A51" s="185"/>
      <c r="B51" s="201"/>
      <c r="C51" s="202"/>
      <c r="D51" s="201"/>
      <c r="E51" s="202"/>
      <c r="F51" s="201"/>
      <c r="G51" s="286" t="s">
        <v>51</v>
      </c>
      <c r="H51" s="287"/>
      <c r="I51" s="203"/>
      <c r="J51" s="204"/>
      <c r="K51" s="204"/>
      <c r="L51" s="204"/>
      <c r="M51" s="204"/>
      <c r="N51" s="204"/>
      <c r="O51" s="204"/>
      <c r="P51" s="205"/>
      <c r="Q51" s="138"/>
      <c r="R51" s="139"/>
      <c r="S51" s="139"/>
      <c r="T51" s="139"/>
      <c r="U51" s="139"/>
      <c r="V51" s="139"/>
      <c r="W51" s="140"/>
      <c r="Y51" s="8"/>
      <c r="Z51" s="117">
        <f>32*32-(Q46+Q47+Q48+Q49+Q50+Q45)</f>
        <v>1024</v>
      </c>
      <c r="AF51" s="9" t="s">
        <v>77</v>
      </c>
    </row>
    <row r="52" spans="1:38" ht="21" customHeight="1" thickBot="1" x14ac:dyDescent="0.25">
      <c r="A52" s="185"/>
      <c r="B52" s="188"/>
      <c r="C52" s="189"/>
      <c r="D52" s="188"/>
      <c r="E52" s="189"/>
      <c r="F52" s="188"/>
      <c r="G52" s="182">
        <v>3</v>
      </c>
      <c r="H52" s="183"/>
      <c r="I52" s="179" t="s">
        <v>52</v>
      </c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1"/>
      <c r="Z52" s="115">
        <f>SUM(Z45:Z51)</f>
        <v>7168</v>
      </c>
    </row>
    <row r="53" spans="1:38" ht="21" customHeight="1" thickBot="1" x14ac:dyDescent="0.25">
      <c r="A53" s="185"/>
      <c r="B53" s="190"/>
      <c r="C53" s="191"/>
      <c r="D53" s="190"/>
      <c r="E53" s="191"/>
      <c r="F53" s="190"/>
      <c r="G53" s="150" t="s">
        <v>59</v>
      </c>
      <c r="H53" s="151"/>
      <c r="I53" s="291" t="s">
        <v>53</v>
      </c>
      <c r="J53" s="292"/>
      <c r="K53" s="292"/>
      <c r="L53" s="292"/>
      <c r="M53" s="292"/>
      <c r="N53" s="292"/>
      <c r="O53" s="292"/>
      <c r="P53" s="293"/>
      <c r="Q53" s="284"/>
      <c r="R53" s="284"/>
      <c r="S53" s="284"/>
      <c r="T53" s="284"/>
      <c r="U53" s="284"/>
      <c r="V53" s="284"/>
      <c r="W53" s="285"/>
      <c r="AF53" s="9"/>
    </row>
    <row r="54" spans="1:38" ht="26.85" customHeight="1" thickBot="1" x14ac:dyDescent="0.25">
      <c r="A54" s="186"/>
      <c r="B54" s="188"/>
      <c r="C54" s="189"/>
      <c r="D54" s="188"/>
      <c r="E54" s="189"/>
      <c r="F54" s="206"/>
      <c r="G54" s="286" t="s">
        <v>60</v>
      </c>
      <c r="H54" s="287"/>
      <c r="I54" s="314" t="s">
        <v>54</v>
      </c>
      <c r="J54" s="315"/>
      <c r="K54" s="315"/>
      <c r="L54" s="315"/>
      <c r="M54" s="315"/>
      <c r="N54" s="315"/>
      <c r="O54" s="315"/>
      <c r="P54" s="316"/>
      <c r="Q54" s="317"/>
      <c r="R54" s="318"/>
      <c r="S54" s="318"/>
      <c r="T54" s="318"/>
      <c r="U54" s="318"/>
      <c r="V54" s="318"/>
      <c r="W54" s="319"/>
      <c r="AF54" s="9"/>
    </row>
    <row r="55" spans="1:38" ht="27.2" customHeight="1" thickBot="1" x14ac:dyDescent="0.25">
      <c r="A55" s="186"/>
      <c r="B55" s="201"/>
      <c r="C55" s="202"/>
      <c r="D55" s="201"/>
      <c r="E55" s="202"/>
      <c r="F55" s="207"/>
      <c r="G55" s="177">
        <v>4</v>
      </c>
      <c r="H55" s="178"/>
      <c r="I55" s="234" t="s">
        <v>55</v>
      </c>
      <c r="J55" s="234"/>
      <c r="K55" s="234"/>
      <c r="L55" s="234"/>
      <c r="M55" s="234"/>
      <c r="N55" s="234"/>
      <c r="O55" s="234"/>
      <c r="P55" s="234"/>
      <c r="Q55" s="280"/>
      <c r="R55" s="280"/>
      <c r="S55" s="280"/>
      <c r="T55" s="280"/>
      <c r="U55" s="280"/>
      <c r="V55" s="280"/>
      <c r="W55" s="281"/>
      <c r="Y55" s="88" t="b">
        <v>1</v>
      </c>
      <c r="AF55" s="9"/>
    </row>
    <row r="56" spans="1:38" ht="15" customHeight="1" x14ac:dyDescent="0.2">
      <c r="A56" s="185"/>
      <c r="B56" s="190"/>
      <c r="C56" s="191"/>
      <c r="D56" s="190"/>
      <c r="E56" s="191"/>
      <c r="F56" s="190"/>
      <c r="G56" s="303" t="s">
        <v>101</v>
      </c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5"/>
      <c r="AF56" s="9"/>
    </row>
    <row r="57" spans="1:38" ht="4.5" hidden="1" customHeight="1" thickBot="1" x14ac:dyDescent="0.25">
      <c r="A57" s="185"/>
      <c r="B57" s="190"/>
      <c r="C57" s="191"/>
      <c r="D57" s="190"/>
      <c r="E57" s="191"/>
      <c r="F57" s="190"/>
      <c r="G57" s="306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8"/>
      <c r="Y57" s="235"/>
      <c r="Z57" s="14"/>
      <c r="AA57" s="14"/>
      <c r="AB57" s="14"/>
      <c r="AC57" s="15"/>
      <c r="AD57" s="15"/>
      <c r="AE57" s="15"/>
      <c r="AF57" s="9"/>
      <c r="AG57" s="15"/>
      <c r="AH57" s="15"/>
      <c r="AI57" s="15"/>
      <c r="AJ57" s="15"/>
      <c r="AK57" s="15"/>
      <c r="AL57" s="15"/>
    </row>
    <row r="58" spans="1:38" ht="18" customHeight="1" x14ac:dyDescent="0.2">
      <c r="A58" s="185"/>
      <c r="B58" s="190"/>
      <c r="C58" s="191"/>
      <c r="D58" s="190"/>
      <c r="E58" s="191"/>
      <c r="F58" s="190"/>
      <c r="G58" s="306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8"/>
      <c r="Y58" s="235"/>
      <c r="Z58" s="14"/>
      <c r="AA58" s="14"/>
      <c r="AB58" s="14"/>
      <c r="AC58" s="15"/>
      <c r="AD58" s="15"/>
      <c r="AE58" s="15"/>
      <c r="AF58" s="9"/>
      <c r="AG58" s="15"/>
      <c r="AH58" s="15"/>
      <c r="AI58" s="15"/>
      <c r="AJ58" s="15"/>
      <c r="AK58" s="15"/>
      <c r="AL58" s="15"/>
    </row>
    <row r="59" spans="1:38" ht="15.75" customHeight="1" thickBot="1" x14ac:dyDescent="0.25">
      <c r="A59" s="187"/>
      <c r="B59" s="201"/>
      <c r="C59" s="202"/>
      <c r="D59" s="201"/>
      <c r="E59" s="202"/>
      <c r="F59" s="201"/>
      <c r="G59" s="306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8"/>
      <c r="Z59" s="14"/>
      <c r="AA59" s="14"/>
      <c r="AB59" s="14"/>
      <c r="AC59" s="15"/>
      <c r="AD59" s="15"/>
      <c r="AE59" s="15"/>
      <c r="AF59" s="9"/>
      <c r="AG59" s="15"/>
      <c r="AH59" s="15"/>
      <c r="AI59" s="15"/>
      <c r="AJ59" s="15"/>
      <c r="AK59" s="15"/>
      <c r="AL59" s="15"/>
    </row>
    <row r="60" spans="1:38" ht="26.25" customHeight="1" x14ac:dyDescent="0.2">
      <c r="A60" s="208" t="s">
        <v>98</v>
      </c>
      <c r="B60" s="21"/>
      <c r="C60" s="220" t="s">
        <v>24</v>
      </c>
      <c r="D60" s="221"/>
      <c r="E60" s="226"/>
      <c r="F60" s="227"/>
      <c r="G60" s="306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8"/>
      <c r="Z60" s="14"/>
      <c r="AA60" s="14"/>
      <c r="AB60" s="14"/>
      <c r="AC60" s="15"/>
      <c r="AD60" s="15"/>
      <c r="AE60" s="15"/>
      <c r="AF60" s="9"/>
      <c r="AG60" s="15"/>
      <c r="AH60" s="15"/>
      <c r="AI60" s="15"/>
      <c r="AJ60" s="15"/>
      <c r="AK60" s="15"/>
      <c r="AL60" s="15"/>
    </row>
    <row r="61" spans="1:38" ht="15" customHeight="1" x14ac:dyDescent="0.2">
      <c r="A61" s="209"/>
      <c r="B61" s="21"/>
      <c r="C61" s="220"/>
      <c r="D61" s="222"/>
      <c r="E61" s="228"/>
      <c r="F61" s="229"/>
      <c r="G61" s="306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8"/>
      <c r="Z61" s="14"/>
      <c r="AA61" s="245"/>
      <c r="AB61" s="245"/>
      <c r="AC61" s="245"/>
      <c r="AD61" s="245"/>
      <c r="AE61" s="233"/>
      <c r="AF61" s="233"/>
      <c r="AG61" s="233"/>
      <c r="AH61" s="233"/>
      <c r="AI61" s="233"/>
      <c r="AJ61" s="233"/>
      <c r="AK61" s="233"/>
      <c r="AL61" s="15"/>
    </row>
    <row r="62" spans="1:38" ht="15" customHeight="1" x14ac:dyDescent="0.2">
      <c r="A62" s="209"/>
      <c r="B62" s="21"/>
      <c r="C62" s="220"/>
      <c r="D62" s="222"/>
      <c r="E62" s="228"/>
      <c r="F62" s="229"/>
      <c r="G62" s="306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8"/>
      <c r="Z62" s="14"/>
      <c r="AA62" s="19"/>
      <c r="AB62" s="19"/>
      <c r="AC62" s="19"/>
      <c r="AD62" s="19"/>
      <c r="AE62" s="20"/>
      <c r="AF62" s="20"/>
      <c r="AG62" s="20"/>
      <c r="AH62" s="20"/>
      <c r="AI62" s="20"/>
      <c r="AJ62" s="20"/>
      <c r="AK62" s="20"/>
      <c r="AL62" s="15"/>
    </row>
    <row r="63" spans="1:38" ht="15" customHeight="1" thickBot="1" x14ac:dyDescent="0.25">
      <c r="A63" s="209"/>
      <c r="B63" s="21"/>
      <c r="C63" s="223"/>
      <c r="D63" s="224"/>
      <c r="E63" s="230"/>
      <c r="F63" s="231"/>
      <c r="G63" s="306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8"/>
      <c r="Z63" s="14"/>
      <c r="AA63" s="14"/>
      <c r="AB63" s="14"/>
      <c r="AC63" s="15"/>
      <c r="AD63" s="15"/>
      <c r="AE63" s="15"/>
      <c r="AF63" s="9"/>
      <c r="AG63" s="15"/>
      <c r="AH63" s="15"/>
      <c r="AI63" s="15"/>
      <c r="AJ63" s="15"/>
      <c r="AK63" s="15"/>
      <c r="AL63" s="15"/>
    </row>
    <row r="64" spans="1:38" ht="14.25" customHeight="1" thickBot="1" x14ac:dyDescent="0.25">
      <c r="A64" s="209"/>
      <c r="B64" s="21"/>
      <c r="C64" s="225" t="s">
        <v>23</v>
      </c>
      <c r="D64" s="221"/>
      <c r="E64" s="192"/>
      <c r="F64" s="198"/>
      <c r="G64" s="309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1"/>
      <c r="Z64" s="14"/>
      <c r="AA64" s="14"/>
      <c r="AB64" s="14"/>
      <c r="AC64" s="15"/>
      <c r="AD64" s="15"/>
      <c r="AE64" s="15"/>
      <c r="AF64" s="9"/>
      <c r="AG64" s="15"/>
      <c r="AH64" s="15"/>
      <c r="AI64" s="15"/>
      <c r="AJ64" s="15"/>
      <c r="AK64" s="15"/>
      <c r="AL64" s="15"/>
    </row>
    <row r="65" spans="1:32" ht="14.25" customHeight="1" x14ac:dyDescent="0.2">
      <c r="A65" s="209"/>
      <c r="B65" s="21"/>
      <c r="C65" s="220"/>
      <c r="D65" s="222"/>
      <c r="E65" s="194"/>
      <c r="F65" s="195"/>
      <c r="G65" s="74"/>
      <c r="H65" s="74"/>
      <c r="I65" s="74"/>
      <c r="J65" s="74"/>
      <c r="K65" s="74"/>
      <c r="L65" s="74"/>
      <c r="M65" s="246" t="s">
        <v>27</v>
      </c>
      <c r="N65" s="247"/>
      <c r="O65" s="247"/>
      <c r="P65" s="247"/>
      <c r="Q65" s="247"/>
      <c r="R65" s="247"/>
      <c r="S65" s="247"/>
      <c r="T65" s="247"/>
      <c r="U65" s="247"/>
      <c r="V65" s="247"/>
      <c r="W65" s="248"/>
      <c r="AF65" s="9"/>
    </row>
    <row r="66" spans="1:32" ht="14.25" customHeight="1" thickBot="1" x14ac:dyDescent="0.25">
      <c r="A66" s="209"/>
      <c r="B66" s="21"/>
      <c r="C66" s="220"/>
      <c r="D66" s="222"/>
      <c r="E66" s="194"/>
      <c r="F66" s="195"/>
      <c r="G66" s="35"/>
      <c r="H66" s="35"/>
      <c r="I66" s="35"/>
      <c r="J66" s="35"/>
      <c r="K66" s="35"/>
      <c r="L66" s="35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1"/>
      <c r="AF66" s="9"/>
    </row>
    <row r="67" spans="1:32" ht="14.25" customHeight="1" x14ac:dyDescent="0.2">
      <c r="A67" s="209"/>
      <c r="B67" s="21"/>
      <c r="C67" s="220"/>
      <c r="D67" s="222"/>
      <c r="E67" s="194"/>
      <c r="F67" s="195"/>
      <c r="G67" s="35"/>
      <c r="H67" s="35"/>
      <c r="I67" s="35"/>
      <c r="J67" s="35"/>
      <c r="K67" s="35"/>
      <c r="L67" s="36"/>
      <c r="M67" s="252" t="s">
        <v>30</v>
      </c>
      <c r="N67" s="253"/>
      <c r="O67" s="253"/>
      <c r="P67" s="253"/>
      <c r="Q67" s="253"/>
      <c r="R67" s="253"/>
      <c r="S67" s="253"/>
      <c r="T67" s="253"/>
      <c r="U67" s="253"/>
      <c r="V67" s="253"/>
      <c r="W67" s="254"/>
      <c r="AF67" s="9"/>
    </row>
    <row r="68" spans="1:32" ht="14.25" customHeight="1" thickBot="1" x14ac:dyDescent="0.25">
      <c r="A68" s="209"/>
      <c r="B68" s="21"/>
      <c r="C68" s="220"/>
      <c r="D68" s="222"/>
      <c r="E68" s="194"/>
      <c r="F68" s="195"/>
      <c r="G68" s="37"/>
      <c r="H68" s="37"/>
      <c r="I68" s="37"/>
      <c r="J68" s="38"/>
      <c r="K68" s="38"/>
      <c r="L68" s="39"/>
      <c r="M68" s="255"/>
      <c r="N68" s="256"/>
      <c r="O68" s="256"/>
      <c r="P68" s="256"/>
      <c r="Q68" s="256"/>
      <c r="R68" s="256"/>
      <c r="S68" s="256"/>
      <c r="T68" s="256"/>
      <c r="U68" s="256"/>
      <c r="V68" s="256"/>
      <c r="W68" s="257"/>
      <c r="AF68" s="9"/>
    </row>
    <row r="69" spans="1:32" ht="14.25" customHeight="1" thickBot="1" x14ac:dyDescent="0.25">
      <c r="A69" s="209"/>
      <c r="B69" s="21"/>
      <c r="C69" s="220"/>
      <c r="D69" s="222"/>
      <c r="E69" s="194"/>
      <c r="F69" s="195"/>
      <c r="G69" s="22" t="s">
        <v>9</v>
      </c>
      <c r="H69" s="22" t="s">
        <v>13</v>
      </c>
      <c r="I69" s="22" t="s">
        <v>10</v>
      </c>
      <c r="J69" s="22" t="s">
        <v>14</v>
      </c>
      <c r="K69" s="22" t="s">
        <v>11</v>
      </c>
      <c r="L69" s="23" t="s">
        <v>12</v>
      </c>
      <c r="M69" s="258"/>
      <c r="N69" s="259"/>
      <c r="O69" s="259"/>
      <c r="P69" s="259"/>
      <c r="Q69" s="259"/>
      <c r="R69" s="259"/>
      <c r="S69" s="259"/>
      <c r="T69" s="259"/>
      <c r="U69" s="259"/>
      <c r="V69" s="259"/>
      <c r="W69" s="260"/>
      <c r="AF69" s="9"/>
    </row>
    <row r="70" spans="1:32" ht="14.25" customHeight="1" thickBot="1" x14ac:dyDescent="0.25">
      <c r="A70" s="209"/>
      <c r="B70" s="21"/>
      <c r="C70" s="223"/>
      <c r="D70" s="224"/>
      <c r="E70" s="196"/>
      <c r="F70" s="197"/>
      <c r="G70" s="199"/>
      <c r="H70" s="200"/>
      <c r="I70" s="199"/>
      <c r="J70" s="200"/>
      <c r="K70" s="75"/>
      <c r="L70" s="76"/>
      <c r="M70" s="261" t="s">
        <v>30</v>
      </c>
      <c r="N70" s="262"/>
      <c r="O70" s="262"/>
      <c r="P70" s="262"/>
      <c r="Q70" s="242" t="s">
        <v>15</v>
      </c>
      <c r="R70" s="243"/>
      <c r="S70" s="244"/>
      <c r="T70" s="236" t="s">
        <v>10</v>
      </c>
      <c r="U70" s="237"/>
      <c r="V70" s="236" t="s">
        <v>16</v>
      </c>
      <c r="W70" s="237"/>
      <c r="AF70" s="9"/>
    </row>
    <row r="71" spans="1:32" ht="14.25" customHeight="1" x14ac:dyDescent="0.2">
      <c r="A71" s="209"/>
      <c r="B71" s="21"/>
      <c r="C71" s="225" t="s">
        <v>22</v>
      </c>
      <c r="D71" s="221"/>
      <c r="E71" s="192"/>
      <c r="F71" s="193"/>
      <c r="G71" s="218"/>
      <c r="H71" s="219"/>
      <c r="I71" s="218"/>
      <c r="J71" s="219"/>
      <c r="K71" s="32"/>
      <c r="L71" s="33"/>
      <c r="M71" s="263"/>
      <c r="N71" s="264"/>
      <c r="O71" s="264"/>
      <c r="P71" s="264"/>
      <c r="Q71" s="238"/>
      <c r="R71" s="267"/>
      <c r="S71" s="239"/>
      <c r="T71" s="238">
        <v>1</v>
      </c>
      <c r="U71" s="239"/>
      <c r="V71" s="238">
        <v>2</v>
      </c>
      <c r="W71" s="239"/>
      <c r="AF71" s="9"/>
    </row>
    <row r="72" spans="1:32" ht="14.25" customHeight="1" thickBot="1" x14ac:dyDescent="0.25">
      <c r="A72" s="209"/>
      <c r="B72" s="21"/>
      <c r="C72" s="220"/>
      <c r="D72" s="222"/>
      <c r="E72" s="194"/>
      <c r="F72" s="195"/>
      <c r="G72" s="218" t="s">
        <v>17</v>
      </c>
      <c r="H72" s="219"/>
      <c r="I72" s="218"/>
      <c r="J72" s="219"/>
      <c r="K72" s="32"/>
      <c r="L72" s="33"/>
      <c r="M72" s="265"/>
      <c r="N72" s="266"/>
      <c r="O72" s="266"/>
      <c r="P72" s="266"/>
      <c r="Q72" s="240"/>
      <c r="R72" s="271"/>
      <c r="S72" s="241"/>
      <c r="T72" s="240"/>
      <c r="U72" s="241"/>
      <c r="V72" s="240"/>
      <c r="W72" s="241"/>
      <c r="AF72" s="9"/>
    </row>
    <row r="73" spans="1:32" ht="14.25" customHeight="1" x14ac:dyDescent="0.2">
      <c r="A73" s="209"/>
      <c r="B73" s="21"/>
      <c r="C73" s="220"/>
      <c r="D73" s="222"/>
      <c r="E73" s="194"/>
      <c r="F73" s="195"/>
      <c r="G73" s="218" t="s">
        <v>18</v>
      </c>
      <c r="H73" s="219"/>
      <c r="I73" s="218"/>
      <c r="J73" s="219"/>
      <c r="K73" s="32"/>
      <c r="L73" s="34"/>
      <c r="M73" s="274"/>
      <c r="N73" s="275"/>
      <c r="O73" s="275"/>
      <c r="P73" s="275"/>
      <c r="Q73" s="238" t="s">
        <v>31</v>
      </c>
      <c r="R73" s="267"/>
      <c r="S73" s="267"/>
      <c r="T73" s="267"/>
      <c r="U73" s="267"/>
      <c r="V73" s="267"/>
      <c r="W73" s="239"/>
      <c r="Y73" s="14"/>
      <c r="Z73" s="13"/>
      <c r="AF73" s="9"/>
    </row>
    <row r="74" spans="1:32" ht="14.25" customHeight="1" x14ac:dyDescent="0.2">
      <c r="A74" s="209"/>
      <c r="B74" s="21"/>
      <c r="C74" s="220"/>
      <c r="D74" s="222"/>
      <c r="E74" s="194"/>
      <c r="F74" s="195"/>
      <c r="G74" s="312" t="s">
        <v>19</v>
      </c>
      <c r="H74" s="313"/>
      <c r="I74" s="218"/>
      <c r="J74" s="219"/>
      <c r="K74" s="32"/>
      <c r="L74" s="34"/>
      <c r="M74" s="276"/>
      <c r="N74" s="277"/>
      <c r="O74" s="277"/>
      <c r="P74" s="277"/>
      <c r="Q74" s="268"/>
      <c r="R74" s="269"/>
      <c r="S74" s="269"/>
      <c r="T74" s="269"/>
      <c r="U74" s="269"/>
      <c r="V74" s="269"/>
      <c r="W74" s="270"/>
      <c r="Y74" s="14"/>
      <c r="AF74" s="9"/>
    </row>
    <row r="75" spans="1:32" ht="14.25" customHeight="1" thickBot="1" x14ac:dyDescent="0.25">
      <c r="A75" s="46"/>
      <c r="B75" s="21"/>
      <c r="C75" s="223"/>
      <c r="D75" s="224"/>
      <c r="E75" s="196"/>
      <c r="F75" s="197"/>
      <c r="G75" s="272" t="s">
        <v>20</v>
      </c>
      <c r="H75" s="273"/>
      <c r="I75" s="272"/>
      <c r="J75" s="273"/>
      <c r="K75" s="55"/>
      <c r="L75" s="56"/>
      <c r="M75" s="278"/>
      <c r="N75" s="279"/>
      <c r="O75" s="279"/>
      <c r="P75" s="279"/>
      <c r="Q75" s="240"/>
      <c r="R75" s="271"/>
      <c r="S75" s="271"/>
      <c r="T75" s="271"/>
      <c r="U75" s="271"/>
      <c r="V75" s="271"/>
      <c r="W75" s="241"/>
      <c r="Y75" s="14"/>
      <c r="AF75" s="9"/>
    </row>
    <row r="76" spans="1:32" ht="33.75" customHeight="1" thickBot="1" x14ac:dyDescent="0.25">
      <c r="G76" s="177">
        <v>5</v>
      </c>
      <c r="H76" s="178"/>
      <c r="I76" s="232" t="s">
        <v>26</v>
      </c>
      <c r="J76" s="232"/>
      <c r="K76" s="232"/>
      <c r="L76" s="232"/>
      <c r="M76" s="232"/>
      <c r="N76" s="232"/>
      <c r="O76" s="232"/>
      <c r="P76" s="232"/>
      <c r="Q76" s="374" t="s">
        <v>42</v>
      </c>
      <c r="R76" s="374"/>
      <c r="S76" s="374"/>
      <c r="T76" s="374"/>
      <c r="U76" s="374"/>
      <c r="V76" s="374"/>
      <c r="W76" s="375"/>
      <c r="Y76" s="52"/>
      <c r="AF76" s="9"/>
    </row>
    <row r="77" spans="1:32" ht="14.25" customHeight="1" x14ac:dyDescent="0.2">
      <c r="G77" s="150" t="s">
        <v>61</v>
      </c>
      <c r="H77" s="151"/>
      <c r="I77" s="299" t="s">
        <v>103</v>
      </c>
      <c r="J77" s="299"/>
      <c r="K77" s="299"/>
      <c r="L77" s="299"/>
      <c r="M77" s="299"/>
      <c r="N77" s="299"/>
      <c r="O77" s="299"/>
      <c r="P77" s="299"/>
      <c r="Q77" s="155"/>
      <c r="R77" s="155"/>
      <c r="S77" s="155"/>
      <c r="T77" s="155"/>
      <c r="U77" s="155"/>
      <c r="V77" s="155"/>
      <c r="W77" s="156"/>
      <c r="Y77" s="52"/>
      <c r="AF77" s="9"/>
    </row>
    <row r="78" spans="1:32" ht="14.25" customHeight="1" x14ac:dyDescent="0.2">
      <c r="G78" s="150" t="s">
        <v>62</v>
      </c>
      <c r="H78" s="151"/>
      <c r="I78" s="154"/>
      <c r="J78" s="154"/>
      <c r="K78" s="154"/>
      <c r="L78" s="154"/>
      <c r="M78" s="154"/>
      <c r="N78" s="154"/>
      <c r="O78" s="154"/>
      <c r="P78" s="154"/>
      <c r="Q78" s="155"/>
      <c r="R78" s="155"/>
      <c r="S78" s="155"/>
      <c r="T78" s="155"/>
      <c r="U78" s="155"/>
      <c r="V78" s="155"/>
      <c r="W78" s="156"/>
      <c r="Y78" s="52"/>
      <c r="AF78" s="9"/>
    </row>
    <row r="79" spans="1:32" ht="14.25" customHeight="1" x14ac:dyDescent="0.2">
      <c r="G79" s="150" t="s">
        <v>63</v>
      </c>
      <c r="H79" s="151"/>
      <c r="I79" s="154"/>
      <c r="J79" s="154"/>
      <c r="K79" s="154"/>
      <c r="L79" s="154"/>
      <c r="M79" s="154"/>
      <c r="N79" s="154"/>
      <c r="O79" s="154"/>
      <c r="P79" s="154"/>
      <c r="Q79" s="155"/>
      <c r="R79" s="155"/>
      <c r="S79" s="155"/>
      <c r="T79" s="155"/>
      <c r="U79" s="155"/>
      <c r="V79" s="155"/>
      <c r="W79" s="156"/>
      <c r="Y79" s="52"/>
      <c r="AF79" s="9"/>
    </row>
    <row r="80" spans="1:32" ht="14.25" customHeight="1" x14ac:dyDescent="0.2">
      <c r="G80" s="150" t="s">
        <v>64</v>
      </c>
      <c r="H80" s="151"/>
      <c r="I80" s="154"/>
      <c r="J80" s="154"/>
      <c r="K80" s="154"/>
      <c r="L80" s="154"/>
      <c r="M80" s="154"/>
      <c r="N80" s="154"/>
      <c r="O80" s="154"/>
      <c r="P80" s="154"/>
      <c r="Q80" s="155"/>
      <c r="R80" s="155"/>
      <c r="S80" s="155"/>
      <c r="T80" s="155"/>
      <c r="U80" s="155"/>
      <c r="V80" s="155"/>
      <c r="W80" s="156"/>
      <c r="Y80" s="52"/>
      <c r="AF80" s="9"/>
    </row>
    <row r="81" spans="7:32" ht="14.25" customHeight="1" x14ac:dyDescent="0.2">
      <c r="G81" s="150" t="s">
        <v>65</v>
      </c>
      <c r="H81" s="151"/>
      <c r="I81" s="154"/>
      <c r="J81" s="154"/>
      <c r="K81" s="154"/>
      <c r="L81" s="154"/>
      <c r="M81" s="154"/>
      <c r="N81" s="154"/>
      <c r="O81" s="154"/>
      <c r="P81" s="154"/>
      <c r="Q81" s="155"/>
      <c r="R81" s="155"/>
      <c r="S81" s="155"/>
      <c r="T81" s="155"/>
      <c r="U81" s="155"/>
      <c r="V81" s="155"/>
      <c r="W81" s="156"/>
      <c r="Y81" s="52"/>
      <c r="AF81" s="9"/>
    </row>
    <row r="82" spans="7:32" ht="14.25" customHeight="1" x14ac:dyDescent="0.2">
      <c r="G82" s="150" t="s">
        <v>66</v>
      </c>
      <c r="H82" s="151"/>
      <c r="I82" s="154"/>
      <c r="J82" s="154"/>
      <c r="K82" s="154"/>
      <c r="L82" s="154"/>
      <c r="M82" s="154"/>
      <c r="N82" s="154"/>
      <c r="O82" s="154"/>
      <c r="P82" s="154"/>
      <c r="Q82" s="155"/>
      <c r="R82" s="155"/>
      <c r="S82" s="155"/>
      <c r="T82" s="155"/>
      <c r="U82" s="155"/>
      <c r="V82" s="155"/>
      <c r="W82" s="156"/>
      <c r="Y82" s="52"/>
      <c r="AF82" s="9"/>
    </row>
    <row r="83" spans="7:32" ht="14.25" customHeight="1" x14ac:dyDescent="0.2">
      <c r="G83" s="150" t="s">
        <v>67</v>
      </c>
      <c r="H83" s="151"/>
      <c r="I83" s="154"/>
      <c r="J83" s="154"/>
      <c r="K83" s="154"/>
      <c r="L83" s="154"/>
      <c r="M83" s="154"/>
      <c r="N83" s="154"/>
      <c r="O83" s="154"/>
      <c r="P83" s="154"/>
      <c r="Q83" s="155"/>
      <c r="R83" s="155"/>
      <c r="S83" s="155"/>
      <c r="T83" s="155"/>
      <c r="U83" s="155"/>
      <c r="V83" s="155"/>
      <c r="W83" s="156"/>
      <c r="Y83" s="52"/>
      <c r="AF83" s="9"/>
    </row>
    <row r="84" spans="7:32" ht="14.25" customHeight="1" thickBot="1" x14ac:dyDescent="0.25">
      <c r="G84" s="150" t="s">
        <v>68</v>
      </c>
      <c r="H84" s="151"/>
      <c r="I84" s="154"/>
      <c r="J84" s="154"/>
      <c r="K84" s="154"/>
      <c r="L84" s="154"/>
      <c r="M84" s="154"/>
      <c r="N84" s="154"/>
      <c r="O84" s="154"/>
      <c r="P84" s="154"/>
      <c r="Q84" s="155"/>
      <c r="R84" s="155"/>
      <c r="S84" s="155"/>
      <c r="T84" s="155"/>
      <c r="U84" s="155"/>
      <c r="V84" s="155"/>
      <c r="W84" s="156"/>
      <c r="Y84" s="52"/>
      <c r="AF84" s="9"/>
    </row>
    <row r="85" spans="7:32" ht="14.25" customHeight="1" x14ac:dyDescent="0.2">
      <c r="G85" s="210">
        <v>6</v>
      </c>
      <c r="H85" s="211"/>
      <c r="I85" s="214" t="s">
        <v>29</v>
      </c>
      <c r="J85" s="215"/>
      <c r="K85" s="215"/>
      <c r="L85" s="215"/>
      <c r="M85" s="215"/>
      <c r="N85" s="215"/>
      <c r="O85" s="215"/>
      <c r="P85" s="215"/>
      <c r="Q85" s="157"/>
      <c r="R85" s="158"/>
      <c r="S85" s="158"/>
      <c r="T85" s="158"/>
      <c r="U85" s="158"/>
      <c r="V85" s="158"/>
      <c r="W85" s="159"/>
      <c r="Y85" s="77" t="b">
        <v>1</v>
      </c>
      <c r="AF85" s="9"/>
    </row>
    <row r="86" spans="7:32" ht="14.25" customHeight="1" thickBot="1" x14ac:dyDescent="0.25">
      <c r="G86" s="212"/>
      <c r="H86" s="213"/>
      <c r="I86" s="216"/>
      <c r="J86" s="217"/>
      <c r="K86" s="217"/>
      <c r="L86" s="217"/>
      <c r="M86" s="217"/>
      <c r="N86" s="217"/>
      <c r="O86" s="217"/>
      <c r="P86" s="217"/>
      <c r="Q86" s="160"/>
      <c r="R86" s="161"/>
      <c r="S86" s="161"/>
      <c r="T86" s="161"/>
      <c r="U86" s="161"/>
      <c r="V86" s="161"/>
      <c r="W86" s="162"/>
      <c r="Y86" s="52"/>
      <c r="AF86" s="9"/>
    </row>
    <row r="87" spans="7:32" ht="14.25" customHeight="1" x14ac:dyDescent="0.2">
      <c r="G87" s="163" t="s">
        <v>32</v>
      </c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5"/>
      <c r="Y87" s="52"/>
      <c r="AF87" s="9"/>
    </row>
    <row r="88" spans="7:32" ht="14.25" customHeight="1" x14ac:dyDescent="0.2"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8"/>
      <c r="Y88" s="52"/>
      <c r="AF88" s="9"/>
    </row>
    <row r="89" spans="7:32" ht="14.25" customHeight="1" x14ac:dyDescent="0.2">
      <c r="G89" s="166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8"/>
      <c r="Y89" s="52"/>
      <c r="AF89" s="9"/>
    </row>
    <row r="90" spans="7:32" ht="14.25" customHeight="1" x14ac:dyDescent="0.2">
      <c r="G90" s="166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8"/>
      <c r="Y90" s="52"/>
      <c r="AF90" s="9"/>
    </row>
    <row r="91" spans="7:32" ht="14.25" customHeight="1" x14ac:dyDescent="0.2">
      <c r="G91" s="169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1"/>
      <c r="Y91" s="52"/>
      <c r="AF91" s="9"/>
    </row>
    <row r="92" spans="7:32" ht="14.25" customHeight="1" x14ac:dyDescent="0.2">
      <c r="G92" s="141" t="s">
        <v>40</v>
      </c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3"/>
      <c r="Y92" s="52"/>
      <c r="AF92" s="9"/>
    </row>
    <row r="93" spans="7:32" ht="14.25" customHeight="1" x14ac:dyDescent="0.2">
      <c r="G93" s="144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6"/>
      <c r="Y93" s="52"/>
      <c r="AF93" s="9"/>
    </row>
    <row r="94" spans="7:32" ht="14.25" customHeight="1" x14ac:dyDescent="0.2">
      <c r="G94" s="144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6"/>
      <c r="Y94" s="52"/>
      <c r="AF94" s="9"/>
    </row>
    <row r="95" spans="7:32" ht="14.25" customHeight="1" x14ac:dyDescent="0.2">
      <c r="G95" s="144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6"/>
      <c r="Y95" s="52"/>
      <c r="AF95" s="9"/>
    </row>
    <row r="96" spans="7:32" ht="14.25" customHeight="1" x14ac:dyDescent="0.2">
      <c r="G96" s="147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9"/>
      <c r="Y96" s="52"/>
      <c r="AF96" s="9"/>
    </row>
    <row r="97" spans="1:32" ht="14.25" customHeight="1" x14ac:dyDescent="0.2">
      <c r="G97" s="368" t="s">
        <v>99</v>
      </c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70"/>
      <c r="Y97" s="52"/>
      <c r="AF97" s="9"/>
    </row>
    <row r="98" spans="1:32" ht="14.25" customHeight="1" x14ac:dyDescent="0.2">
      <c r="G98" s="371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3"/>
      <c r="Y98" s="52"/>
      <c r="AF98" s="9"/>
    </row>
    <row r="99" spans="1:32" ht="14.25" customHeight="1" x14ac:dyDescent="0.2">
      <c r="G99" s="371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3"/>
      <c r="Y99" s="52"/>
      <c r="AF99" s="9"/>
    </row>
    <row r="100" spans="1:32" ht="14.25" customHeight="1" x14ac:dyDescent="0.2">
      <c r="G100" s="363" t="s">
        <v>74</v>
      </c>
      <c r="H100" s="364"/>
      <c r="I100" s="365" t="s">
        <v>75</v>
      </c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7"/>
      <c r="Y100" s="52"/>
      <c r="AF100" s="9"/>
    </row>
    <row r="101" spans="1:32" ht="14.25" customHeight="1" x14ac:dyDescent="0.2">
      <c r="G101" s="84"/>
      <c r="H101" s="129" t="s">
        <v>82</v>
      </c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85"/>
      <c r="Y101" s="52"/>
      <c r="AF101" s="9"/>
    </row>
    <row r="102" spans="1:32" ht="14.25" customHeight="1" x14ac:dyDescent="0.2">
      <c r="G102" s="84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85"/>
      <c r="Y102" s="52"/>
      <c r="AF102" s="9"/>
    </row>
    <row r="103" spans="1:32" ht="14.25" customHeight="1" x14ac:dyDescent="0.2">
      <c r="G103" s="31"/>
      <c r="H103" s="130" t="s">
        <v>73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47"/>
      <c r="Y103" s="52"/>
      <c r="AF103" s="9"/>
    </row>
    <row r="104" spans="1:32" ht="14.25" customHeight="1" x14ac:dyDescent="0.2">
      <c r="G104" s="31"/>
      <c r="H104" s="131" t="s">
        <v>80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47"/>
      <c r="Y104" s="52"/>
      <c r="AF104" s="9"/>
    </row>
    <row r="105" spans="1:32" ht="14.25" customHeight="1" x14ac:dyDescent="0.2">
      <c r="G105" s="31"/>
      <c r="H105" s="131" t="s">
        <v>83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47"/>
      <c r="Y105" s="52"/>
      <c r="AF105" s="9"/>
    </row>
    <row r="106" spans="1:32" ht="14.25" customHeight="1" x14ac:dyDescent="0.2">
      <c r="G106" s="31"/>
      <c r="H106" s="134" t="s">
        <v>84</v>
      </c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47"/>
      <c r="Y106" s="52"/>
      <c r="AF106" s="9"/>
    </row>
    <row r="107" spans="1:32" ht="14.25" customHeight="1" x14ac:dyDescent="0.2">
      <c r="G107" s="31"/>
      <c r="H107" s="131" t="s">
        <v>102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47"/>
      <c r="Y107" s="52"/>
      <c r="AF107" s="9"/>
    </row>
    <row r="108" spans="1:32" ht="14.25" customHeight="1" x14ac:dyDescent="0.2">
      <c r="G108" s="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47"/>
      <c r="Y108" s="52"/>
      <c r="AF108" s="9"/>
    </row>
    <row r="109" spans="1:32" ht="14.25" customHeight="1" x14ac:dyDescent="0.2">
      <c r="G109" s="31"/>
      <c r="H109" s="362" t="s">
        <v>85</v>
      </c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47"/>
      <c r="Y109" s="52"/>
      <c r="AF109" s="9"/>
    </row>
    <row r="110" spans="1:32" ht="14.25" customHeight="1" x14ac:dyDescent="0.2">
      <c r="A110" s="14"/>
      <c r="B110" s="14"/>
      <c r="C110" s="14"/>
      <c r="D110" s="14"/>
      <c r="E110" s="27"/>
      <c r="F110" s="27"/>
      <c r="G110" s="31"/>
      <c r="H110" s="362" t="s">
        <v>96</v>
      </c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47"/>
    </row>
    <row r="111" spans="1:32" ht="14.25" customHeight="1" x14ac:dyDescent="0.2">
      <c r="A111" s="14"/>
      <c r="B111" s="14"/>
      <c r="C111" s="14"/>
      <c r="D111" s="14"/>
      <c r="E111" s="27"/>
      <c r="F111" s="27"/>
      <c r="G111" s="31"/>
      <c r="H111" s="135" t="s">
        <v>86</v>
      </c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47"/>
    </row>
    <row r="112" spans="1:32" ht="14.25" customHeight="1" x14ac:dyDescent="0.2">
      <c r="A112" s="14"/>
      <c r="B112" s="14"/>
      <c r="C112" s="14"/>
      <c r="D112" s="14"/>
      <c r="E112" s="27"/>
      <c r="F112" s="27"/>
      <c r="G112" s="31"/>
      <c r="H112" s="135" t="s">
        <v>87</v>
      </c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47"/>
    </row>
    <row r="113" spans="1:75" ht="14.25" customHeight="1" x14ac:dyDescent="0.2">
      <c r="A113" s="14"/>
      <c r="B113" s="14"/>
      <c r="C113" s="14"/>
      <c r="D113" s="14"/>
      <c r="E113" s="27"/>
      <c r="F113" s="27"/>
      <c r="G113" s="31"/>
      <c r="H113" s="135" t="s">
        <v>88</v>
      </c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47"/>
    </row>
    <row r="114" spans="1:75" ht="14.25" customHeight="1" x14ac:dyDescent="0.2">
      <c r="A114" s="14"/>
      <c r="B114" s="14"/>
      <c r="C114" s="14"/>
      <c r="D114" s="14"/>
      <c r="E114" s="27"/>
      <c r="F114" s="27"/>
      <c r="G114" s="31"/>
      <c r="H114" s="132" t="s">
        <v>89</v>
      </c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47"/>
      <c r="Y114" s="28"/>
      <c r="Z114" s="28"/>
      <c r="AA114" s="28"/>
      <c r="AB114" s="28"/>
      <c r="AC114" s="28"/>
      <c r="AD114" s="28"/>
      <c r="AE114" s="28"/>
    </row>
    <row r="115" spans="1:75" ht="14.25" customHeight="1" thickBot="1" x14ac:dyDescent="0.25">
      <c r="A115" s="14"/>
      <c r="B115" s="14"/>
      <c r="C115" s="14"/>
      <c r="D115" s="14"/>
      <c r="E115" s="27"/>
      <c r="F115" s="27"/>
      <c r="G115" s="31"/>
      <c r="H115" s="132" t="s">
        <v>90</v>
      </c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47"/>
      <c r="Y115" s="28"/>
      <c r="Z115" s="28"/>
      <c r="AA115" s="28"/>
      <c r="AB115" s="28"/>
      <c r="AC115" s="28"/>
      <c r="AD115" s="28"/>
      <c r="AE115" s="28"/>
    </row>
    <row r="116" spans="1:75" ht="14.25" customHeight="1" x14ac:dyDescent="0.2">
      <c r="A116" s="376" t="str">
        <f>A60</f>
        <v>Версия опросного листа 1.20 от 06.05.2016</v>
      </c>
      <c r="B116" s="14"/>
      <c r="C116" s="394" t="s">
        <v>24</v>
      </c>
      <c r="D116" s="395"/>
      <c r="E116" s="400"/>
      <c r="F116" s="401"/>
      <c r="G116" s="31"/>
      <c r="H116" s="132" t="s">
        <v>91</v>
      </c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47"/>
    </row>
    <row r="117" spans="1:75" ht="14.25" customHeight="1" x14ac:dyDescent="0.2">
      <c r="A117" s="376"/>
      <c r="B117" s="14"/>
      <c r="C117" s="396"/>
      <c r="D117" s="397"/>
      <c r="E117" s="402"/>
      <c r="F117" s="403"/>
      <c r="G117" s="31"/>
      <c r="H117" s="132" t="s">
        <v>92</v>
      </c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47"/>
    </row>
    <row r="118" spans="1:75" ht="14.25" customHeight="1" x14ac:dyDescent="0.2">
      <c r="A118" s="376"/>
      <c r="B118" s="14"/>
      <c r="C118" s="396"/>
      <c r="D118" s="397"/>
      <c r="E118" s="402"/>
      <c r="F118" s="403"/>
      <c r="G118" s="31"/>
      <c r="H118" s="132" t="s">
        <v>93</v>
      </c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47"/>
    </row>
    <row r="119" spans="1:75" ht="14.25" customHeight="1" x14ac:dyDescent="0.2">
      <c r="A119" s="376"/>
      <c r="B119" s="14"/>
      <c r="C119" s="396"/>
      <c r="D119" s="397"/>
      <c r="E119" s="402"/>
      <c r="F119" s="403"/>
      <c r="G119" s="31"/>
      <c r="H119" s="132" t="s">
        <v>94</v>
      </c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47"/>
    </row>
    <row r="120" spans="1:75" ht="14.25" customHeight="1" thickBot="1" x14ac:dyDescent="0.25">
      <c r="A120" s="376"/>
      <c r="B120" s="14"/>
      <c r="C120" s="398"/>
      <c r="D120" s="399"/>
      <c r="E120" s="404"/>
      <c r="F120" s="405"/>
      <c r="G120" s="31"/>
      <c r="H120" s="132" t="s">
        <v>95</v>
      </c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89"/>
    </row>
    <row r="121" spans="1:75" ht="14.25" customHeight="1" x14ac:dyDescent="0.2">
      <c r="A121" s="376"/>
      <c r="B121" s="14"/>
      <c r="C121" s="350" t="s">
        <v>23</v>
      </c>
      <c r="D121" s="351"/>
      <c r="E121" s="356"/>
      <c r="F121" s="357"/>
      <c r="G121" s="31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47"/>
    </row>
    <row r="122" spans="1:75" ht="14.25" customHeight="1" x14ac:dyDescent="0.2">
      <c r="A122" s="376"/>
      <c r="C122" s="352"/>
      <c r="D122" s="353"/>
      <c r="E122" s="358"/>
      <c r="F122" s="359"/>
      <c r="G122" s="31"/>
      <c r="H122" s="133" t="s">
        <v>36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47"/>
    </row>
    <row r="123" spans="1:75" ht="14.25" customHeight="1" x14ac:dyDescent="0.3">
      <c r="A123" s="376"/>
      <c r="C123" s="352"/>
      <c r="D123" s="353"/>
      <c r="E123" s="358"/>
      <c r="F123" s="359"/>
      <c r="G123" s="31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47"/>
    </row>
    <row r="124" spans="1:75" ht="14.25" customHeight="1" x14ac:dyDescent="0.3">
      <c r="A124" s="376"/>
      <c r="C124" s="352"/>
      <c r="D124" s="353"/>
      <c r="E124" s="358"/>
      <c r="F124" s="359"/>
      <c r="G124" s="31"/>
      <c r="H124" s="127" t="s">
        <v>0</v>
      </c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47"/>
    </row>
    <row r="125" spans="1:75" ht="14.25" customHeight="1" x14ac:dyDescent="0.2">
      <c r="A125" s="376"/>
      <c r="C125" s="352"/>
      <c r="D125" s="353"/>
      <c r="E125" s="358"/>
      <c r="F125" s="359"/>
      <c r="G125" s="90"/>
      <c r="H125" s="406" t="s">
        <v>38</v>
      </c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91"/>
    </row>
    <row r="126" spans="1:75" ht="14.25" customHeight="1" x14ac:dyDescent="0.2">
      <c r="A126" s="376"/>
      <c r="C126" s="352"/>
      <c r="D126" s="353"/>
      <c r="E126" s="358"/>
      <c r="F126" s="359"/>
      <c r="G126" s="31"/>
      <c r="H126" s="126" t="s">
        <v>5</v>
      </c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47"/>
    </row>
    <row r="127" spans="1:75" ht="14.25" customHeight="1" thickBot="1" x14ac:dyDescent="0.25">
      <c r="A127" s="376"/>
      <c r="C127" s="354"/>
      <c r="D127" s="355"/>
      <c r="E127" s="360"/>
      <c r="F127" s="361"/>
      <c r="G127" s="31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47"/>
    </row>
    <row r="128" spans="1:75" ht="14.25" customHeight="1" x14ac:dyDescent="0.3">
      <c r="A128" s="376"/>
      <c r="C128" s="350" t="s">
        <v>22</v>
      </c>
      <c r="D128" s="351"/>
      <c r="E128" s="356"/>
      <c r="F128" s="357"/>
      <c r="G128" s="31"/>
      <c r="H128" s="127" t="s">
        <v>0</v>
      </c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47"/>
      <c r="AF128" s="60"/>
      <c r="AG128" s="60"/>
      <c r="AH128" s="60"/>
      <c r="AI128" s="60"/>
      <c r="AJ128" s="60"/>
      <c r="AK128" s="60"/>
      <c r="AL128" s="60"/>
      <c r="AM128" s="60"/>
      <c r="AN128" s="60"/>
      <c r="AO128" s="44"/>
      <c r="AP128" s="98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99"/>
      <c r="BC128" s="99"/>
      <c r="BD128" s="99"/>
      <c r="BE128" s="99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100"/>
      <c r="BU128" s="44"/>
      <c r="BV128" s="44"/>
      <c r="BW128" s="44"/>
    </row>
    <row r="129" spans="1:82" ht="14.25" customHeight="1" thickBot="1" x14ac:dyDescent="0.25">
      <c r="A129" s="376"/>
      <c r="C129" s="352"/>
      <c r="D129" s="353"/>
      <c r="E129" s="358"/>
      <c r="F129" s="359"/>
      <c r="G129" s="86"/>
      <c r="H129" s="128" t="s">
        <v>38</v>
      </c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87"/>
      <c r="AF129" s="60"/>
      <c r="AG129" s="60"/>
      <c r="AH129" s="60"/>
      <c r="AI129" s="60"/>
      <c r="AJ129" s="60"/>
      <c r="AK129" s="60"/>
      <c r="AL129" s="60"/>
      <c r="AM129" s="60"/>
      <c r="AN129" s="60"/>
      <c r="AO129" s="44"/>
      <c r="AP129" s="98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99"/>
      <c r="BC129" s="99"/>
      <c r="BD129" s="99"/>
      <c r="BE129" s="99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100"/>
      <c r="BU129" s="44"/>
      <c r="BV129" s="44"/>
      <c r="BW129" s="44"/>
    </row>
    <row r="130" spans="1:82" ht="14.25" customHeight="1" x14ac:dyDescent="0.2">
      <c r="A130" s="376"/>
      <c r="C130" s="352"/>
      <c r="D130" s="353"/>
      <c r="E130" s="358"/>
      <c r="F130" s="359"/>
      <c r="G130" s="25"/>
      <c r="H130" s="25"/>
      <c r="I130" s="25"/>
      <c r="J130" s="25"/>
      <c r="K130" s="25"/>
      <c r="L130" s="26"/>
      <c r="M130" s="381" t="str">
        <f>M65</f>
        <v>Номер опросного листа</v>
      </c>
      <c r="N130" s="382"/>
      <c r="O130" s="382"/>
      <c r="P130" s="382"/>
      <c r="Q130" s="382"/>
      <c r="R130" s="382"/>
      <c r="S130" s="382"/>
      <c r="T130" s="382"/>
      <c r="U130" s="382"/>
      <c r="V130" s="383"/>
      <c r="W130" s="377" t="s">
        <v>10</v>
      </c>
      <c r="AF130" s="60"/>
      <c r="AG130" s="60"/>
      <c r="AH130" s="60"/>
      <c r="AI130" s="60"/>
      <c r="AJ130" s="60"/>
      <c r="AK130" s="60"/>
      <c r="AL130" s="60"/>
      <c r="AM130" s="60"/>
      <c r="AN130" s="60"/>
      <c r="AO130" s="44"/>
      <c r="AP130" s="98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99"/>
      <c r="BC130" s="99"/>
      <c r="BD130" s="99"/>
      <c r="BE130" s="99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100"/>
      <c r="BU130" s="44"/>
      <c r="BV130" s="44"/>
      <c r="BW130" s="44"/>
    </row>
    <row r="131" spans="1:82" ht="5.45" customHeight="1" thickBot="1" x14ac:dyDescent="0.25">
      <c r="A131" s="376"/>
      <c r="C131" s="352"/>
      <c r="D131" s="353"/>
      <c r="E131" s="358"/>
      <c r="F131" s="359"/>
      <c r="G131" s="379"/>
      <c r="H131" s="379"/>
      <c r="I131" s="379"/>
      <c r="J131" s="379"/>
      <c r="K131" s="379"/>
      <c r="L131" s="392"/>
      <c r="M131" s="384"/>
      <c r="N131" s="385"/>
      <c r="O131" s="385"/>
      <c r="P131" s="385"/>
      <c r="Q131" s="385"/>
      <c r="R131" s="385"/>
      <c r="S131" s="385"/>
      <c r="T131" s="385"/>
      <c r="U131" s="385"/>
      <c r="V131" s="386"/>
      <c r="W131" s="378"/>
      <c r="AF131" s="60"/>
      <c r="AG131" s="60"/>
      <c r="AH131" s="60"/>
      <c r="AI131" s="60"/>
      <c r="AJ131" s="60"/>
      <c r="AK131" s="60"/>
      <c r="AL131" s="60"/>
      <c r="AM131" s="60"/>
      <c r="AN131" s="60"/>
      <c r="AO131" s="44"/>
      <c r="AP131" s="98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99"/>
      <c r="BC131" s="99"/>
      <c r="BD131" s="99"/>
      <c r="BE131" s="99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100"/>
      <c r="BU131" s="44"/>
      <c r="BV131" s="44"/>
      <c r="BW131" s="44"/>
    </row>
    <row r="132" spans="1:82" ht="8.85" customHeight="1" thickBot="1" x14ac:dyDescent="0.25">
      <c r="A132" s="376"/>
      <c r="C132" s="352"/>
      <c r="D132" s="353"/>
      <c r="E132" s="358"/>
      <c r="F132" s="359"/>
      <c r="G132" s="380"/>
      <c r="H132" s="380"/>
      <c r="I132" s="380"/>
      <c r="J132" s="380"/>
      <c r="K132" s="380"/>
      <c r="L132" s="393"/>
      <c r="M132" s="384"/>
      <c r="N132" s="385"/>
      <c r="O132" s="385"/>
      <c r="P132" s="385"/>
      <c r="Q132" s="385"/>
      <c r="R132" s="385"/>
      <c r="S132" s="385"/>
      <c r="T132" s="385"/>
      <c r="U132" s="385"/>
      <c r="V132" s="386"/>
      <c r="W132" s="390">
        <v>2</v>
      </c>
      <c r="AF132" s="60"/>
      <c r="AG132" s="60"/>
      <c r="AH132" s="60"/>
      <c r="AI132" s="60"/>
      <c r="AJ132" s="60"/>
      <c r="AK132" s="60"/>
      <c r="AL132" s="60"/>
      <c r="AM132" s="60"/>
      <c r="AN132" s="60"/>
      <c r="AO132" s="44"/>
      <c r="AP132" s="98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99"/>
      <c r="BC132" s="99"/>
      <c r="BD132" s="99"/>
      <c r="BE132" s="99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100"/>
      <c r="BU132" s="44"/>
      <c r="BV132" s="44"/>
      <c r="BW132" s="44"/>
    </row>
    <row r="133" spans="1:82" ht="14.25" customHeight="1" thickBot="1" x14ac:dyDescent="0.25">
      <c r="C133" s="354"/>
      <c r="D133" s="355"/>
      <c r="E133" s="360"/>
      <c r="F133" s="361"/>
      <c r="G133" s="24" t="s">
        <v>9</v>
      </c>
      <c r="H133" s="24" t="s">
        <v>25</v>
      </c>
      <c r="I133" s="24" t="s">
        <v>10</v>
      </c>
      <c r="J133" s="24" t="s">
        <v>14</v>
      </c>
      <c r="K133" s="24" t="s">
        <v>11</v>
      </c>
      <c r="L133" s="24" t="s">
        <v>12</v>
      </c>
      <c r="M133" s="387"/>
      <c r="N133" s="388"/>
      <c r="O133" s="388"/>
      <c r="P133" s="388"/>
      <c r="Q133" s="388"/>
      <c r="R133" s="388"/>
      <c r="S133" s="388"/>
      <c r="T133" s="388"/>
      <c r="U133" s="388"/>
      <c r="V133" s="389"/>
      <c r="W133" s="391"/>
      <c r="AF133" s="60"/>
      <c r="AG133" s="60"/>
      <c r="AH133" s="60"/>
      <c r="AI133" s="60"/>
      <c r="AJ133" s="60"/>
      <c r="AK133" s="60"/>
      <c r="AL133" s="60"/>
      <c r="AM133" s="60"/>
      <c r="AN133" s="60"/>
      <c r="AO133" s="44"/>
      <c r="AP133" s="98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99"/>
      <c r="BC133" s="99"/>
      <c r="BD133" s="99"/>
      <c r="BE133" s="99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100"/>
      <c r="BU133" s="44"/>
      <c r="BV133" s="44"/>
      <c r="BW133" s="44"/>
    </row>
    <row r="134" spans="1:82" ht="0.6" customHeight="1" x14ac:dyDescent="0.2">
      <c r="AF134" s="60"/>
      <c r="AG134" s="60"/>
      <c r="AH134" s="60"/>
      <c r="AI134" s="60"/>
      <c r="AJ134" s="60"/>
      <c r="AK134" s="60"/>
      <c r="AL134" s="60"/>
      <c r="AM134" s="60"/>
      <c r="AN134" s="60"/>
      <c r="AO134" s="44"/>
      <c r="AP134" s="98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99"/>
      <c r="BC134" s="99"/>
      <c r="BD134" s="99"/>
      <c r="BE134" s="99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101"/>
      <c r="BQ134" s="44"/>
      <c r="BR134" s="44"/>
      <c r="BS134" s="44"/>
      <c r="BT134" s="100"/>
      <c r="BU134" s="44"/>
      <c r="BV134" s="44"/>
      <c r="BW134" s="44"/>
      <c r="BX134" s="14"/>
      <c r="BY134" s="14"/>
      <c r="BZ134" s="14"/>
      <c r="CA134" s="14"/>
      <c r="CB134" s="14"/>
      <c r="CC134" s="14"/>
      <c r="CD134" s="14"/>
    </row>
    <row r="135" spans="1:82" ht="15" hidden="1" customHeight="1" x14ac:dyDescent="0.2">
      <c r="A135" s="14"/>
      <c r="B135" s="14"/>
      <c r="C135" s="14"/>
      <c r="D135" s="14"/>
      <c r="E135" s="14"/>
      <c r="F135" s="14"/>
      <c r="G135" s="29"/>
      <c r="H135" s="29"/>
      <c r="I135" s="29"/>
      <c r="J135" s="29"/>
      <c r="K135" s="29"/>
      <c r="L135" s="29"/>
      <c r="M135" s="30"/>
      <c r="N135" s="30"/>
      <c r="O135" s="30"/>
      <c r="P135" s="30"/>
      <c r="Q135" s="3"/>
      <c r="R135" s="3"/>
      <c r="S135" s="3"/>
      <c r="T135" s="3"/>
      <c r="U135" s="14"/>
      <c r="V135" s="14"/>
      <c r="W135" s="14"/>
      <c r="AF135" s="60"/>
      <c r="AG135" s="60"/>
      <c r="AH135" s="60"/>
      <c r="AI135" s="60"/>
      <c r="AJ135" s="60"/>
      <c r="AK135" s="60"/>
      <c r="AL135" s="60"/>
      <c r="AM135" s="60"/>
      <c r="AN135" s="60"/>
      <c r="AO135" s="44"/>
      <c r="AP135" s="98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99"/>
      <c r="BC135" s="99"/>
      <c r="BD135" s="99"/>
      <c r="BE135" s="99"/>
      <c r="BF135" s="44"/>
      <c r="BG135" s="44"/>
      <c r="BH135" s="44"/>
      <c r="BI135" s="44"/>
      <c r="BJ135" s="44"/>
      <c r="BK135" s="44"/>
      <c r="BL135" s="100"/>
      <c r="BM135" s="44"/>
      <c r="BN135" s="44"/>
      <c r="BO135" s="44"/>
      <c r="BP135" s="44"/>
      <c r="BQ135" s="44"/>
      <c r="BR135" s="44"/>
      <c r="BS135" s="44"/>
      <c r="BT135" s="100"/>
      <c r="BU135" s="44"/>
      <c r="BV135" s="44"/>
      <c r="BW135" s="44"/>
      <c r="BX135" s="14"/>
      <c r="BY135" s="14"/>
      <c r="BZ135" s="14"/>
      <c r="CA135" s="14"/>
      <c r="CB135" s="14"/>
      <c r="CC135" s="14"/>
      <c r="CD135" s="14"/>
    </row>
    <row r="136" spans="1:82" ht="15" hidden="1" customHeight="1" x14ac:dyDescent="0.2">
      <c r="AF136" s="60"/>
      <c r="AG136" s="60"/>
      <c r="AH136" s="60"/>
      <c r="AI136" s="60"/>
      <c r="AJ136" s="60"/>
      <c r="AK136" s="60"/>
      <c r="AL136" s="60"/>
      <c r="AM136" s="60"/>
      <c r="AN136" s="60"/>
      <c r="AO136" s="44"/>
      <c r="AP136" s="98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99"/>
      <c r="BC136" s="99"/>
      <c r="BD136" s="99"/>
      <c r="BE136" s="99"/>
      <c r="BF136" s="44"/>
      <c r="BG136" s="44"/>
      <c r="BH136" s="102"/>
      <c r="BI136" s="44"/>
      <c r="BJ136" s="44"/>
      <c r="BK136" s="44"/>
      <c r="BL136" s="100"/>
      <c r="BM136" s="101"/>
      <c r="BN136" s="101"/>
      <c r="BO136" s="101"/>
      <c r="BP136" s="44"/>
      <c r="BQ136" s="44"/>
      <c r="BR136" s="101"/>
      <c r="BS136" s="101"/>
      <c r="BT136" s="103"/>
      <c r="BU136" s="101"/>
      <c r="BV136" s="101"/>
      <c r="BW136" s="101"/>
      <c r="BX136" s="43"/>
      <c r="BY136" s="43"/>
      <c r="BZ136" s="43"/>
      <c r="CA136" s="43"/>
      <c r="CB136" s="43"/>
      <c r="CC136" s="43"/>
      <c r="CD136" s="14"/>
    </row>
    <row r="137" spans="1:82" ht="15" hidden="1" customHeight="1" x14ac:dyDescent="0.2">
      <c r="AF137" s="60"/>
      <c r="AG137" s="60"/>
      <c r="AH137" s="60"/>
      <c r="AI137" s="60"/>
      <c r="AJ137" s="60"/>
      <c r="AK137" s="60"/>
      <c r="AL137" s="60"/>
      <c r="AM137" s="60"/>
      <c r="AN137" s="60"/>
      <c r="AO137" s="44"/>
      <c r="AP137" s="98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99"/>
      <c r="BC137" s="99"/>
      <c r="BD137" s="99"/>
      <c r="BE137" s="99"/>
      <c r="BF137" s="44"/>
      <c r="BG137" s="44"/>
      <c r="BH137" s="102"/>
      <c r="BI137" s="44"/>
      <c r="BJ137" s="44"/>
      <c r="BK137" s="44"/>
      <c r="BL137" s="100"/>
      <c r="BM137" s="101"/>
      <c r="BN137" s="101"/>
      <c r="BO137" s="101"/>
      <c r="BP137" s="44"/>
      <c r="BQ137" s="44"/>
      <c r="BR137" s="101"/>
      <c r="BS137" s="101"/>
      <c r="BT137" s="103"/>
      <c r="BU137" s="101"/>
      <c r="BV137" s="101"/>
      <c r="BW137" s="101"/>
      <c r="BX137" s="43"/>
      <c r="BY137" s="43"/>
      <c r="BZ137" s="43"/>
      <c r="CA137" s="43"/>
      <c r="CB137" s="43"/>
      <c r="CC137" s="43"/>
      <c r="CD137" s="14"/>
    </row>
    <row r="138" spans="1:82" ht="15" hidden="1" customHeight="1" x14ac:dyDescent="0.2">
      <c r="AF138" s="60"/>
      <c r="AG138" s="60"/>
      <c r="AH138" s="60"/>
      <c r="AI138" s="60"/>
      <c r="AJ138" s="60"/>
      <c r="AK138" s="60"/>
      <c r="AL138" s="60"/>
      <c r="AM138" s="60"/>
      <c r="AN138" s="60"/>
      <c r="AO138" s="44"/>
      <c r="AP138" s="98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99"/>
      <c r="BC138" s="99"/>
      <c r="BD138" s="99"/>
      <c r="BE138" s="99"/>
      <c r="BF138" s="44"/>
      <c r="BG138" s="44"/>
      <c r="BH138" s="102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100"/>
      <c r="BU138" s="44"/>
      <c r="BV138" s="44"/>
      <c r="BW138" s="44"/>
      <c r="BX138" s="14"/>
      <c r="BY138" s="14"/>
      <c r="BZ138" s="14"/>
      <c r="CA138" s="14"/>
      <c r="CB138" s="14"/>
      <c r="CC138" s="14"/>
      <c r="CD138" s="14"/>
    </row>
    <row r="139" spans="1:82" ht="15" hidden="1" customHeight="1" x14ac:dyDescent="0.25">
      <c r="AF139" s="60"/>
      <c r="AG139" s="60"/>
      <c r="AH139" s="60"/>
      <c r="AI139" s="60"/>
      <c r="AJ139" s="60"/>
      <c r="AK139" s="60"/>
      <c r="AL139" s="60"/>
      <c r="AM139" s="60"/>
      <c r="AN139" s="104"/>
      <c r="AO139" s="44"/>
      <c r="AP139" s="98"/>
      <c r="AQ139" s="44"/>
      <c r="AR139" s="99"/>
      <c r="AS139" s="44"/>
      <c r="AT139" s="100"/>
      <c r="AU139" s="44"/>
      <c r="AV139" s="44"/>
      <c r="AW139" s="105"/>
      <c r="AX139" s="44"/>
      <c r="AY139" s="44"/>
      <c r="AZ139" s="44"/>
      <c r="BA139" s="44"/>
      <c r="BB139" s="44"/>
      <c r="BC139" s="99"/>
      <c r="BD139" s="99"/>
      <c r="BE139" s="99"/>
      <c r="BF139" s="99"/>
      <c r="BG139" s="44"/>
      <c r="BH139" s="44"/>
      <c r="BI139" s="60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100"/>
      <c r="BV139" s="44"/>
      <c r="BW139" s="44"/>
    </row>
    <row r="140" spans="1:82" ht="15" hidden="1" customHeight="1" x14ac:dyDescent="0.2">
      <c r="AF140" s="60"/>
      <c r="AG140" s="60"/>
      <c r="AH140" s="60"/>
      <c r="AI140" s="60"/>
      <c r="AJ140" s="60"/>
      <c r="AK140" s="60"/>
      <c r="AL140" s="60"/>
      <c r="AM140" s="60"/>
      <c r="AN140" s="106"/>
      <c r="AO140" s="44"/>
      <c r="AP140" s="98"/>
      <c r="AQ140" s="44"/>
      <c r="AR140" s="97"/>
      <c r="AS140" s="44"/>
      <c r="AT140" s="100"/>
      <c r="AU140" s="44"/>
      <c r="AV140" s="44"/>
      <c r="AW140" s="12"/>
      <c r="AX140" s="44"/>
      <c r="AY140" s="44"/>
      <c r="AZ140" s="44"/>
      <c r="BA140" s="107"/>
      <c r="BB140" s="44"/>
      <c r="BC140" s="99"/>
      <c r="BD140" s="99"/>
      <c r="BE140" s="99"/>
      <c r="BF140" s="99"/>
      <c r="BG140" s="44"/>
      <c r="BH140" s="44"/>
      <c r="BI140" s="60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100"/>
      <c r="BV140" s="44"/>
      <c r="BW140" s="44"/>
    </row>
    <row r="141" spans="1:82" ht="15" hidden="1" customHeight="1" x14ac:dyDescent="0.25">
      <c r="AF141" s="60"/>
      <c r="AG141" s="60"/>
      <c r="AH141" s="60"/>
      <c r="AI141" s="60"/>
      <c r="AJ141" s="60"/>
      <c r="AK141" s="60"/>
      <c r="AL141" s="60"/>
      <c r="AM141" s="60"/>
      <c r="AN141" s="106"/>
      <c r="AO141" s="44"/>
      <c r="AP141" s="98"/>
      <c r="AQ141" s="44"/>
      <c r="AR141" s="99"/>
      <c r="AS141" s="44"/>
      <c r="AT141" s="100"/>
      <c r="AU141" s="44"/>
      <c r="AV141" s="44"/>
      <c r="AW141" s="12"/>
      <c r="AX141" s="44"/>
      <c r="AY141" s="44"/>
      <c r="AZ141" s="44"/>
      <c r="BA141" s="107"/>
      <c r="BB141" s="44"/>
      <c r="BC141" s="99"/>
      <c r="BD141" s="99"/>
      <c r="BE141" s="99"/>
      <c r="BF141" s="99"/>
      <c r="BG141" s="44"/>
      <c r="BH141" s="44"/>
      <c r="BI141" s="60"/>
      <c r="BJ141" s="44"/>
      <c r="BK141" s="44"/>
      <c r="BL141" s="44"/>
      <c r="BM141" s="44"/>
      <c r="BN141" s="44"/>
      <c r="BO141" s="44"/>
      <c r="BP141" s="45"/>
      <c r="BQ141" s="45"/>
      <c r="BR141" s="44"/>
      <c r="BS141" s="44"/>
      <c r="BT141" s="44"/>
      <c r="BU141" s="100"/>
      <c r="BV141" s="44"/>
      <c r="BW141" s="44"/>
    </row>
    <row r="142" spans="1:82" ht="15" hidden="1" customHeight="1" x14ac:dyDescent="0.25">
      <c r="AF142" s="60"/>
      <c r="AG142" s="60"/>
      <c r="AH142" s="60"/>
      <c r="AI142" s="60"/>
      <c r="AJ142" s="60"/>
      <c r="AK142" s="60"/>
      <c r="AL142" s="60"/>
      <c r="AM142" s="60"/>
      <c r="AN142" s="106"/>
      <c r="AO142" s="44"/>
      <c r="AP142" s="98"/>
      <c r="AQ142" s="44"/>
      <c r="AR142" s="99"/>
      <c r="AS142" s="44"/>
      <c r="AT142" s="100"/>
      <c r="AU142" s="44"/>
      <c r="AV142" s="44"/>
      <c r="AW142" s="12"/>
      <c r="AX142" s="44"/>
      <c r="AY142" s="44"/>
      <c r="AZ142" s="44"/>
      <c r="BA142" s="108"/>
      <c r="BB142" s="44"/>
      <c r="BC142" s="99"/>
      <c r="BD142" s="99"/>
      <c r="BE142" s="99"/>
      <c r="BF142" s="99"/>
      <c r="BG142" s="44"/>
      <c r="BH142" s="44"/>
      <c r="BI142" s="60"/>
      <c r="BJ142" s="44"/>
      <c r="BK142" s="44"/>
      <c r="BL142" s="44"/>
      <c r="BM142" s="44"/>
      <c r="BN142" s="44"/>
      <c r="BO142" s="44"/>
      <c r="BP142" s="45"/>
      <c r="BQ142" s="45"/>
      <c r="BR142" s="44"/>
      <c r="BS142" s="44"/>
      <c r="BT142" s="44"/>
      <c r="BU142" s="100"/>
      <c r="BV142" s="44"/>
      <c r="BW142" s="44"/>
    </row>
    <row r="143" spans="1:82" ht="15" hidden="1" customHeight="1" x14ac:dyDescent="0.25">
      <c r="AF143" s="60"/>
      <c r="AG143" s="60"/>
      <c r="AH143" s="60"/>
      <c r="AI143" s="60"/>
      <c r="AJ143" s="60"/>
      <c r="AK143" s="60"/>
      <c r="AL143" s="60"/>
      <c r="AM143" s="60"/>
      <c r="AN143" s="106"/>
      <c r="AO143" s="44"/>
      <c r="AP143" s="98"/>
      <c r="AQ143" s="44"/>
      <c r="AR143" s="109"/>
      <c r="AS143" s="44"/>
      <c r="AT143" s="100"/>
      <c r="AU143" s="44"/>
      <c r="AV143" s="44"/>
      <c r="AW143" s="12"/>
      <c r="AX143" s="44"/>
      <c r="AY143" s="44"/>
      <c r="AZ143" s="44"/>
      <c r="BA143" s="44"/>
      <c r="BB143" s="44"/>
      <c r="BC143" s="99"/>
      <c r="BD143" s="99"/>
      <c r="BE143" s="99"/>
      <c r="BF143" s="99"/>
      <c r="BG143" s="44"/>
      <c r="BH143" s="44"/>
      <c r="BI143" s="60"/>
      <c r="BJ143" s="44"/>
      <c r="BK143" s="44"/>
      <c r="BL143" s="44"/>
      <c r="BM143" s="44"/>
      <c r="BN143" s="44"/>
      <c r="BO143" s="44"/>
      <c r="BP143" s="45"/>
      <c r="BQ143" s="45"/>
      <c r="BR143" s="44"/>
      <c r="BS143" s="44"/>
      <c r="BT143" s="44"/>
      <c r="BU143" s="100"/>
      <c r="BV143" s="44"/>
      <c r="BW143" s="44"/>
    </row>
    <row r="144" spans="1:82" ht="15" hidden="1" customHeight="1" x14ac:dyDescent="0.25">
      <c r="AF144" s="60"/>
      <c r="AG144" s="60"/>
      <c r="AH144" s="60"/>
      <c r="AI144" s="60"/>
      <c r="AJ144" s="60"/>
      <c r="AK144" s="60"/>
      <c r="AL144" s="60"/>
      <c r="AM144" s="60"/>
      <c r="AN144" s="98"/>
      <c r="AO144" s="44"/>
      <c r="AP144" s="98"/>
      <c r="AQ144" s="44"/>
      <c r="AR144" s="44"/>
      <c r="AS144" s="44"/>
      <c r="AT144" s="100"/>
      <c r="AU144" s="44"/>
      <c r="AV144" s="44"/>
      <c r="AW144" s="12"/>
      <c r="AX144" s="44"/>
      <c r="AY144" s="44"/>
      <c r="AZ144" s="44"/>
      <c r="BA144" s="44"/>
      <c r="BB144" s="99"/>
      <c r="BC144" s="99"/>
      <c r="BD144" s="99"/>
      <c r="BE144" s="99"/>
      <c r="BF144" s="44"/>
      <c r="BG144" s="44"/>
      <c r="BH144" s="60"/>
      <c r="BI144" s="44"/>
      <c r="BJ144" s="44"/>
      <c r="BK144" s="44"/>
      <c r="BL144" s="44"/>
      <c r="BM144" s="44"/>
      <c r="BN144" s="44"/>
      <c r="BO144" s="45"/>
      <c r="BP144" s="45"/>
      <c r="BQ144" s="44"/>
      <c r="BR144" s="44"/>
      <c r="BS144" s="44"/>
      <c r="BT144" s="100"/>
      <c r="BU144" s="44"/>
      <c r="BV144" s="44"/>
      <c r="BW144" s="44"/>
    </row>
    <row r="145" spans="25:75" ht="15" hidden="1" customHeight="1" x14ac:dyDescent="0.25">
      <c r="AF145" s="60"/>
      <c r="AG145" s="60"/>
      <c r="AH145" s="60"/>
      <c r="AI145" s="60"/>
      <c r="AJ145" s="60"/>
      <c r="AK145" s="60"/>
      <c r="AL145" s="60"/>
      <c r="AM145" s="60"/>
      <c r="AN145" s="60"/>
      <c r="AO145" s="44"/>
      <c r="AP145" s="98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99"/>
      <c r="BC145" s="99"/>
      <c r="BD145" s="99"/>
      <c r="BE145" s="99"/>
      <c r="BF145" s="44"/>
      <c r="BG145" s="44"/>
      <c r="BH145" s="60"/>
      <c r="BI145" s="44"/>
      <c r="BJ145" s="44"/>
      <c r="BK145" s="44"/>
      <c r="BL145" s="44"/>
      <c r="BM145" s="44"/>
      <c r="BN145" s="44"/>
      <c r="BO145" s="45"/>
      <c r="BP145" s="45"/>
      <c r="BQ145" s="44"/>
      <c r="BR145" s="44"/>
      <c r="BS145" s="44"/>
      <c r="BT145" s="100"/>
      <c r="BU145" s="44"/>
      <c r="BV145" s="44"/>
      <c r="BW145" s="44"/>
    </row>
    <row r="146" spans="25:75" ht="15" hidden="1" customHeight="1" x14ac:dyDescent="0.25">
      <c r="AF146" s="60"/>
      <c r="AG146" s="60"/>
      <c r="AH146" s="60"/>
      <c r="AI146" s="60"/>
      <c r="AJ146" s="60"/>
      <c r="AK146" s="60"/>
      <c r="AL146" s="60"/>
      <c r="AM146" s="60"/>
      <c r="AN146" s="60"/>
      <c r="AO146" s="44"/>
      <c r="AP146" s="98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99"/>
      <c r="BC146" s="99"/>
      <c r="BD146" s="99"/>
      <c r="BE146" s="99"/>
      <c r="BF146" s="44"/>
      <c r="BG146" s="44"/>
      <c r="BH146" s="60"/>
      <c r="BI146" s="44"/>
      <c r="BJ146" s="44"/>
      <c r="BK146" s="44"/>
      <c r="BL146" s="44"/>
      <c r="BM146" s="44"/>
      <c r="BN146" s="44"/>
      <c r="BO146" s="45"/>
      <c r="BP146" s="45"/>
      <c r="BQ146" s="44"/>
      <c r="BR146" s="44"/>
      <c r="BS146" s="44"/>
      <c r="BT146" s="100"/>
      <c r="BU146" s="44"/>
      <c r="BV146" s="44"/>
      <c r="BW146" s="44"/>
    </row>
    <row r="147" spans="25:75" ht="15" hidden="1" customHeight="1" x14ac:dyDescent="0.25">
      <c r="AF147" s="60"/>
      <c r="AG147" s="60"/>
      <c r="AH147" s="60"/>
      <c r="AI147" s="60"/>
      <c r="AJ147" s="60"/>
      <c r="AK147" s="60"/>
      <c r="AL147" s="60"/>
      <c r="AM147" s="60"/>
      <c r="AN147" s="60"/>
      <c r="AO147" s="44"/>
      <c r="AP147" s="98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99"/>
      <c r="BC147" s="99"/>
      <c r="BD147" s="99"/>
      <c r="BE147" s="99"/>
      <c r="BF147" s="44"/>
      <c r="BG147" s="44"/>
      <c r="BH147" s="60"/>
      <c r="BI147" s="44"/>
      <c r="BJ147" s="44"/>
      <c r="BK147" s="44"/>
      <c r="BL147" s="44"/>
      <c r="BM147" s="44"/>
      <c r="BN147" s="44"/>
      <c r="BO147" s="45"/>
      <c r="BP147" s="45"/>
      <c r="BQ147" s="44"/>
      <c r="BR147" s="44"/>
      <c r="BS147" s="44"/>
      <c r="BT147" s="100"/>
      <c r="BU147" s="44"/>
      <c r="BV147" s="44"/>
      <c r="BW147" s="44"/>
    </row>
    <row r="148" spans="25:75" ht="15" hidden="1" customHeight="1" x14ac:dyDescent="0.25">
      <c r="AA148" s="44"/>
      <c r="AB148" s="44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44"/>
      <c r="AP148" s="98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99"/>
      <c r="BC148" s="99"/>
      <c r="BD148" s="99"/>
      <c r="BE148" s="99"/>
      <c r="BF148" s="44"/>
      <c r="BG148" s="44"/>
      <c r="BH148" s="60"/>
      <c r="BI148" s="44"/>
      <c r="BJ148" s="44"/>
      <c r="BK148" s="44"/>
      <c r="BL148" s="44"/>
      <c r="BM148" s="44"/>
      <c r="BN148" s="44"/>
      <c r="BO148" s="45"/>
      <c r="BP148" s="45"/>
      <c r="BQ148" s="44"/>
      <c r="BR148" s="44"/>
      <c r="BS148" s="44"/>
      <c r="BT148" s="100"/>
      <c r="BU148" s="44"/>
      <c r="BV148" s="44"/>
      <c r="BW148" s="44"/>
    </row>
    <row r="149" spans="25:75" ht="15" hidden="1" customHeight="1" x14ac:dyDescent="0.25">
      <c r="AA149" s="44"/>
      <c r="AB149" s="44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44"/>
      <c r="AP149" s="98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99"/>
      <c r="BC149" s="99"/>
      <c r="BD149" s="99"/>
      <c r="BE149" s="99"/>
      <c r="BF149" s="44"/>
      <c r="BG149" s="44"/>
      <c r="BH149" s="60"/>
      <c r="BI149" s="44"/>
      <c r="BJ149" s="44"/>
      <c r="BK149" s="44"/>
      <c r="BL149" s="44"/>
      <c r="BM149" s="44"/>
      <c r="BN149" s="44"/>
      <c r="BO149" s="45"/>
      <c r="BP149" s="45"/>
      <c r="BQ149" s="44"/>
      <c r="BR149" s="44"/>
      <c r="BS149" s="44"/>
      <c r="BT149" s="100"/>
      <c r="BU149" s="44"/>
      <c r="BV149" s="44"/>
      <c r="BW149" s="44"/>
    </row>
    <row r="150" spans="25:75" ht="15" hidden="1" customHeight="1" x14ac:dyDescent="0.25">
      <c r="AA150" s="44"/>
      <c r="AB150" s="44"/>
      <c r="AC150" s="60"/>
      <c r="AD150" s="61"/>
      <c r="AE150" s="61"/>
      <c r="AF150" s="61"/>
      <c r="AG150" s="61"/>
      <c r="AH150" s="60"/>
      <c r="AI150" s="60"/>
      <c r="AJ150" s="60"/>
      <c r="AK150" s="60"/>
      <c r="AL150" s="60"/>
      <c r="AM150" s="60"/>
      <c r="AN150" s="60"/>
      <c r="AO150" s="44"/>
      <c r="AP150" s="98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99"/>
      <c r="BC150" s="99"/>
      <c r="BD150" s="99"/>
      <c r="BE150" s="99"/>
      <c r="BF150" s="44"/>
      <c r="BG150" s="44"/>
      <c r="BH150" s="60"/>
      <c r="BI150" s="44"/>
      <c r="BJ150" s="44"/>
      <c r="BK150" s="44"/>
      <c r="BL150" s="44"/>
      <c r="BM150" s="44"/>
      <c r="BN150" s="44"/>
      <c r="BO150" s="45"/>
      <c r="BP150" s="45"/>
      <c r="BQ150" s="44"/>
      <c r="BR150" s="44"/>
      <c r="BS150" s="44"/>
      <c r="BT150" s="100"/>
      <c r="BU150" s="44"/>
      <c r="BV150" s="44"/>
      <c r="BW150" s="44"/>
    </row>
    <row r="151" spans="25:75" ht="15" hidden="1" customHeight="1" x14ac:dyDescent="0.25">
      <c r="AA151" s="44"/>
      <c r="AB151" s="44"/>
      <c r="AC151" s="60"/>
      <c r="AD151" s="62"/>
      <c r="AE151" s="63"/>
      <c r="AF151" s="64"/>
      <c r="AG151" s="65"/>
      <c r="AH151" s="44"/>
      <c r="AI151" s="60"/>
      <c r="AJ151" s="60"/>
      <c r="AK151" s="60"/>
      <c r="AL151" s="60"/>
      <c r="AM151" s="60"/>
      <c r="AN151" s="60"/>
      <c r="AO151" s="44"/>
      <c r="AP151" s="98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99"/>
      <c r="BC151" s="99"/>
      <c r="BD151" s="99"/>
      <c r="BE151" s="99"/>
      <c r="BF151" s="44"/>
      <c r="BG151" s="44"/>
      <c r="BH151" s="60"/>
      <c r="BI151" s="44"/>
      <c r="BJ151" s="44"/>
      <c r="BK151" s="44"/>
      <c r="BL151" s="44"/>
      <c r="BM151" s="44"/>
      <c r="BN151" s="44"/>
      <c r="BO151" s="45"/>
      <c r="BP151" s="45"/>
      <c r="BQ151" s="44"/>
      <c r="BR151" s="44"/>
      <c r="BS151" s="44"/>
      <c r="BT151" s="100"/>
      <c r="BU151" s="44"/>
      <c r="BV151" s="44"/>
      <c r="BW151" s="44"/>
    </row>
    <row r="152" spans="25:75" ht="15" hidden="1" customHeight="1" x14ac:dyDescent="0.25">
      <c r="AA152" s="44"/>
      <c r="AB152" s="44"/>
      <c r="AC152" s="60"/>
      <c r="AD152" s="62"/>
      <c r="AE152" s="63"/>
      <c r="AF152" s="64"/>
      <c r="AG152" s="65"/>
      <c r="AH152" s="44"/>
      <c r="AI152" s="60"/>
      <c r="AJ152" s="60"/>
      <c r="AK152" s="60"/>
      <c r="AL152" s="60"/>
      <c r="AM152" s="60"/>
      <c r="AN152" s="60"/>
      <c r="AO152" s="44"/>
      <c r="AP152" s="98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99"/>
      <c r="BC152" s="99"/>
      <c r="BD152" s="99"/>
      <c r="BE152" s="99"/>
      <c r="BF152" s="44"/>
      <c r="BG152" s="44"/>
      <c r="BH152" s="60"/>
      <c r="BI152" s="44"/>
      <c r="BJ152" s="44"/>
      <c r="BK152" s="44"/>
      <c r="BL152" s="44"/>
      <c r="BM152" s="44"/>
      <c r="BN152" s="44"/>
      <c r="BO152" s="45"/>
      <c r="BP152" s="45"/>
      <c r="BQ152" s="44"/>
      <c r="BR152" s="44"/>
      <c r="BS152" s="44"/>
      <c r="BT152" s="100"/>
      <c r="BU152" s="44"/>
      <c r="BV152" s="44"/>
      <c r="BW152" s="44"/>
    </row>
    <row r="153" spans="25:75" ht="15" hidden="1" customHeight="1" x14ac:dyDescent="0.25">
      <c r="AA153" s="44"/>
      <c r="AB153" s="44"/>
      <c r="AC153" s="60"/>
      <c r="AD153" s="62"/>
      <c r="AE153" s="63"/>
      <c r="AF153" s="66"/>
      <c r="AG153" s="65"/>
      <c r="AH153" s="60"/>
      <c r="AI153" s="60"/>
      <c r="AJ153" s="60"/>
      <c r="AK153" s="60"/>
      <c r="AL153" s="60"/>
      <c r="AM153" s="60"/>
      <c r="AN153" s="60"/>
      <c r="AO153" s="44"/>
      <c r="AP153" s="98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99"/>
      <c r="BC153" s="99"/>
      <c r="BD153" s="99"/>
      <c r="BE153" s="99"/>
      <c r="BF153" s="44"/>
      <c r="BG153" s="44"/>
      <c r="BH153" s="60"/>
      <c r="BI153" s="44"/>
      <c r="BJ153" s="44"/>
      <c r="BK153" s="44"/>
      <c r="BL153" s="44"/>
      <c r="BM153" s="44"/>
      <c r="BN153" s="44"/>
      <c r="BO153" s="45"/>
      <c r="BP153" s="45"/>
      <c r="BQ153" s="44"/>
      <c r="BR153" s="44"/>
      <c r="BS153" s="44"/>
      <c r="BT153" s="100"/>
      <c r="BU153" s="44"/>
      <c r="BV153" s="44"/>
      <c r="BW153" s="44"/>
    </row>
    <row r="154" spans="25:75" ht="15" hidden="1" customHeight="1" x14ac:dyDescent="0.25">
      <c r="AA154" s="44"/>
      <c r="AB154" s="44"/>
      <c r="AC154" s="60"/>
      <c r="AD154" s="62"/>
      <c r="AE154" s="63"/>
      <c r="AF154" s="67"/>
      <c r="AG154" s="65"/>
      <c r="AH154" s="60"/>
      <c r="AI154" s="60"/>
      <c r="AJ154" s="60"/>
      <c r="AK154" s="60"/>
      <c r="AL154" s="60"/>
      <c r="AM154" s="60"/>
      <c r="AN154" s="60"/>
      <c r="AO154" s="44"/>
      <c r="AP154" s="98"/>
      <c r="AQ154" s="44"/>
      <c r="AR154" s="44"/>
      <c r="AS154" s="44"/>
      <c r="AT154" s="44"/>
      <c r="AU154" s="97"/>
      <c r="AV154" s="44"/>
      <c r="AW154" s="44"/>
      <c r="AX154" s="44"/>
      <c r="AY154" s="44"/>
      <c r="AZ154" s="44"/>
      <c r="BA154" s="44"/>
      <c r="BB154" s="99"/>
      <c r="BC154" s="99"/>
      <c r="BD154" s="99"/>
      <c r="BE154" s="99"/>
      <c r="BF154" s="44"/>
      <c r="BG154" s="44"/>
      <c r="BH154" s="102"/>
      <c r="BI154" s="44"/>
      <c r="BJ154" s="44"/>
      <c r="BK154" s="44"/>
      <c r="BL154" s="44"/>
      <c r="BM154" s="44"/>
      <c r="BN154" s="44"/>
      <c r="BO154" s="45"/>
      <c r="BP154" s="45"/>
      <c r="BQ154" s="44"/>
      <c r="BR154" s="44"/>
      <c r="BS154" s="44"/>
      <c r="BT154" s="100"/>
      <c r="BU154" s="44"/>
      <c r="BV154" s="44"/>
      <c r="BW154" s="44"/>
    </row>
    <row r="155" spans="25:75" ht="15" hidden="1" customHeight="1" x14ac:dyDescent="0.25">
      <c r="AA155" s="44"/>
      <c r="AB155" s="44"/>
      <c r="AC155" s="60"/>
      <c r="AD155" s="62"/>
      <c r="AE155" s="63"/>
      <c r="AF155" s="67"/>
      <c r="AG155" s="65"/>
      <c r="AH155" s="60"/>
      <c r="AI155" s="60"/>
      <c r="AJ155" s="60"/>
      <c r="AK155" s="60"/>
      <c r="AL155" s="60"/>
      <c r="AM155" s="60"/>
      <c r="AN155" s="60"/>
      <c r="AO155" s="44"/>
      <c r="AP155" s="98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99"/>
      <c r="BC155" s="99"/>
      <c r="BD155" s="99"/>
      <c r="BE155" s="99"/>
      <c r="BF155" s="44"/>
      <c r="BG155" s="44"/>
      <c r="BH155" s="102"/>
      <c r="BI155" s="44"/>
      <c r="BJ155" s="44"/>
      <c r="BK155" s="44"/>
      <c r="BL155" s="44"/>
      <c r="BM155" s="44"/>
      <c r="BN155" s="44"/>
      <c r="BO155" s="45"/>
      <c r="BP155" s="45"/>
      <c r="BQ155" s="44"/>
      <c r="BR155" s="44"/>
      <c r="BS155" s="44"/>
      <c r="BT155" s="100"/>
      <c r="BU155" s="44"/>
      <c r="BV155" s="44"/>
      <c r="BW155" s="44"/>
    </row>
    <row r="156" spans="25:75" ht="15" hidden="1" customHeight="1" x14ac:dyDescent="0.25">
      <c r="AA156" s="44"/>
      <c r="AB156" s="44"/>
      <c r="AC156" s="60"/>
      <c r="AD156" s="62"/>
      <c r="AE156" s="63"/>
      <c r="AF156" s="67"/>
      <c r="AG156" s="65"/>
      <c r="AH156" s="60"/>
      <c r="AI156" s="60"/>
      <c r="AJ156" s="60"/>
      <c r="AK156" s="60"/>
      <c r="AL156" s="60"/>
      <c r="AM156" s="60"/>
      <c r="AN156" s="60"/>
      <c r="AO156" s="44"/>
      <c r="AP156" s="98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99"/>
      <c r="BC156" s="99"/>
      <c r="BD156" s="99"/>
      <c r="BE156" s="99"/>
      <c r="BF156" s="44"/>
      <c r="BG156" s="44"/>
      <c r="BH156" s="102"/>
      <c r="BI156" s="44"/>
      <c r="BJ156" s="44"/>
      <c r="BK156" s="44"/>
      <c r="BL156" s="44"/>
      <c r="BM156" s="44"/>
      <c r="BN156" s="44"/>
      <c r="BO156" s="45"/>
      <c r="BP156" s="45"/>
      <c r="BQ156" s="44"/>
      <c r="BR156" s="44"/>
      <c r="BS156" s="44"/>
      <c r="BT156" s="100"/>
      <c r="BU156" s="44"/>
      <c r="BV156" s="44"/>
      <c r="BW156" s="44"/>
    </row>
    <row r="157" spans="25:75" ht="15" hidden="1" customHeight="1" x14ac:dyDescent="0.25">
      <c r="AA157" s="44"/>
      <c r="AB157" s="44"/>
      <c r="AC157" s="60"/>
      <c r="AD157" s="62"/>
      <c r="AE157" s="63"/>
      <c r="AF157" s="67"/>
      <c r="AG157" s="65"/>
      <c r="AH157" s="60"/>
      <c r="AI157" s="60"/>
      <c r="AJ157" s="60"/>
      <c r="AK157" s="60"/>
      <c r="AL157" s="60"/>
      <c r="AM157" s="60"/>
      <c r="AN157" s="60"/>
      <c r="AO157" s="44"/>
      <c r="AP157" s="98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99"/>
      <c r="BC157" s="99"/>
      <c r="BD157" s="99"/>
      <c r="BE157" s="99"/>
      <c r="BF157" s="44"/>
      <c r="BG157" s="44"/>
      <c r="BH157" s="60"/>
      <c r="BI157" s="44"/>
      <c r="BJ157" s="44"/>
      <c r="BK157" s="44"/>
      <c r="BL157" s="44"/>
      <c r="BM157" s="44"/>
      <c r="BN157" s="44"/>
      <c r="BO157" s="45"/>
      <c r="BP157" s="45"/>
      <c r="BQ157" s="44"/>
      <c r="BR157" s="44"/>
      <c r="BS157" s="44"/>
      <c r="BT157" s="100"/>
      <c r="BU157" s="44"/>
      <c r="BV157" s="44"/>
      <c r="BW157" s="44"/>
    </row>
    <row r="158" spans="25:75" ht="15" hidden="1" customHeight="1" x14ac:dyDescent="0.25">
      <c r="Y158" s="58"/>
      <c r="AA158" s="44"/>
      <c r="AB158" s="44"/>
      <c r="AC158" s="60"/>
      <c r="AD158" s="62"/>
      <c r="AE158" s="63"/>
      <c r="AF158" s="67"/>
      <c r="AG158" s="65"/>
      <c r="AH158" s="60"/>
      <c r="AI158" s="60"/>
      <c r="AJ158" s="60"/>
      <c r="AK158" s="60"/>
      <c r="AL158" s="60"/>
      <c r="AM158" s="60"/>
      <c r="AN158" s="60"/>
      <c r="AO158" s="44"/>
      <c r="AP158" s="98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99"/>
      <c r="BC158" s="99"/>
      <c r="BD158" s="99"/>
      <c r="BE158" s="99"/>
      <c r="BF158" s="44"/>
      <c r="BG158" s="44"/>
      <c r="BH158" s="60"/>
      <c r="BI158" s="44"/>
      <c r="BJ158" s="44"/>
      <c r="BK158" s="44"/>
      <c r="BL158" s="44"/>
      <c r="BM158" s="44"/>
      <c r="BN158" s="44"/>
      <c r="BO158" s="45"/>
      <c r="BP158" s="45"/>
      <c r="BQ158" s="44"/>
      <c r="BR158" s="44"/>
      <c r="BS158" s="44"/>
      <c r="BT158" s="100"/>
      <c r="BU158" s="44"/>
      <c r="BV158" s="44"/>
      <c r="BW158" s="44"/>
    </row>
    <row r="159" spans="25:75" ht="15" hidden="1" customHeight="1" x14ac:dyDescent="0.25">
      <c r="AA159" s="44"/>
      <c r="AB159" s="44"/>
      <c r="AC159" s="60"/>
      <c r="AD159" s="59"/>
      <c r="AE159" s="68"/>
      <c r="AF159" s="67"/>
      <c r="AG159" s="65"/>
      <c r="AH159" s="60"/>
      <c r="AI159" s="60"/>
      <c r="AJ159" s="60"/>
      <c r="AK159" s="60"/>
      <c r="AL159" s="60"/>
      <c r="AM159" s="60"/>
      <c r="AN159" s="60"/>
      <c r="AO159" s="44"/>
      <c r="AP159" s="98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99"/>
      <c r="BC159" s="99"/>
      <c r="BD159" s="99"/>
      <c r="BE159" s="99"/>
      <c r="BF159" s="44"/>
      <c r="BG159" s="44"/>
      <c r="BH159" s="60"/>
      <c r="BI159" s="44"/>
      <c r="BJ159" s="44"/>
      <c r="BK159" s="44"/>
      <c r="BL159" s="44"/>
      <c r="BM159" s="44"/>
      <c r="BN159" s="44"/>
      <c r="BO159" s="45"/>
      <c r="BP159" s="45"/>
      <c r="BQ159" s="44"/>
      <c r="BR159" s="44"/>
      <c r="BS159" s="44"/>
      <c r="BT159" s="100"/>
      <c r="BU159" s="44"/>
      <c r="BV159" s="44"/>
      <c r="BW159" s="44"/>
    </row>
    <row r="160" spans="25:75" ht="15" hidden="1" customHeight="1" x14ac:dyDescent="0.25">
      <c r="AA160" s="44"/>
      <c r="AB160" s="44"/>
      <c r="AC160" s="60"/>
      <c r="AD160" s="59"/>
      <c r="AE160" s="69"/>
      <c r="AF160" s="67"/>
      <c r="AG160" s="65"/>
      <c r="AH160" s="60"/>
      <c r="AI160" s="60"/>
      <c r="AJ160" s="60"/>
      <c r="AK160" s="60"/>
      <c r="AL160" s="60"/>
      <c r="AM160" s="60"/>
      <c r="AN160" s="60"/>
      <c r="AO160" s="44"/>
      <c r="AP160" s="98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99"/>
      <c r="BC160" s="99"/>
      <c r="BD160" s="99"/>
      <c r="BE160" s="99"/>
      <c r="BF160" s="44"/>
      <c r="BG160" s="44"/>
      <c r="BH160" s="60"/>
      <c r="BI160" s="44"/>
      <c r="BJ160" s="44"/>
      <c r="BK160" s="44"/>
      <c r="BL160" s="44"/>
      <c r="BM160" s="44"/>
      <c r="BN160" s="44"/>
      <c r="BO160" s="45"/>
      <c r="BP160" s="45"/>
      <c r="BQ160" s="44"/>
      <c r="BR160" s="44"/>
      <c r="BS160" s="44"/>
      <c r="BT160" s="100"/>
      <c r="BU160" s="44"/>
      <c r="BV160" s="44"/>
      <c r="BW160" s="44"/>
    </row>
    <row r="161" spans="27:75" ht="15" hidden="1" customHeight="1" x14ac:dyDescent="0.25">
      <c r="AA161" s="44"/>
      <c r="AB161" s="44"/>
      <c r="AC161" s="60"/>
      <c r="AD161" s="59"/>
      <c r="AE161" s="68"/>
      <c r="AF161" s="67"/>
      <c r="AG161" s="65"/>
      <c r="AH161" s="60"/>
      <c r="AI161" s="60"/>
      <c r="AJ161" s="60"/>
      <c r="AK161" s="60"/>
      <c r="AL161" s="60"/>
      <c r="AM161" s="60"/>
      <c r="AN161" s="60"/>
      <c r="AO161" s="44"/>
      <c r="AP161" s="98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99"/>
      <c r="BC161" s="99"/>
      <c r="BD161" s="99"/>
      <c r="BE161" s="99"/>
      <c r="BF161" s="44"/>
      <c r="BG161" s="44"/>
      <c r="BH161" s="60"/>
      <c r="BI161" s="44"/>
      <c r="BJ161" s="44"/>
      <c r="BK161" s="44"/>
      <c r="BL161" s="44"/>
      <c r="BM161" s="44"/>
      <c r="BN161" s="44"/>
      <c r="BO161" s="45"/>
      <c r="BP161" s="45"/>
      <c r="BQ161" s="44"/>
      <c r="BR161" s="44"/>
      <c r="BS161" s="44"/>
      <c r="BT161" s="100"/>
      <c r="BU161" s="44"/>
      <c r="BV161" s="44"/>
      <c r="BW161" s="44"/>
    </row>
    <row r="162" spans="27:75" ht="15" hidden="1" customHeight="1" x14ac:dyDescent="0.2">
      <c r="AA162" s="44"/>
      <c r="AB162" s="44"/>
      <c r="AC162" s="60"/>
      <c r="AD162" s="59"/>
      <c r="AE162" s="68"/>
      <c r="AF162" s="66"/>
      <c r="AG162" s="65"/>
      <c r="AH162" s="60"/>
      <c r="AI162" s="60"/>
      <c r="AJ162" s="60"/>
      <c r="AK162" s="60"/>
      <c r="AL162" s="60"/>
      <c r="AM162" s="60"/>
      <c r="AN162" s="60"/>
      <c r="AO162" s="44"/>
      <c r="AP162" s="98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99"/>
      <c r="BC162" s="99"/>
      <c r="BD162" s="99"/>
      <c r="BE162" s="99"/>
      <c r="BF162" s="44"/>
      <c r="BG162" s="44"/>
      <c r="BH162" s="60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100"/>
      <c r="BU162" s="44"/>
      <c r="BV162" s="44"/>
      <c r="BW162" s="44"/>
    </row>
    <row r="163" spans="27:75" ht="15" hidden="1" customHeight="1" x14ac:dyDescent="0.2">
      <c r="AA163" s="44"/>
      <c r="AB163" s="44"/>
      <c r="AC163" s="60"/>
      <c r="AD163" s="70"/>
      <c r="AE163" s="68"/>
      <c r="AF163" s="66"/>
      <c r="AG163" s="65"/>
      <c r="AH163" s="60"/>
      <c r="AI163" s="60"/>
      <c r="AJ163" s="60"/>
      <c r="AK163" s="60"/>
      <c r="AL163" s="60"/>
      <c r="AM163" s="60"/>
      <c r="AN163" s="60"/>
      <c r="AO163" s="44"/>
      <c r="AP163" s="98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99"/>
      <c r="BC163" s="99"/>
      <c r="BD163" s="99"/>
      <c r="BE163" s="99"/>
      <c r="BF163" s="44"/>
      <c r="BG163" s="44"/>
      <c r="BH163" s="60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100"/>
      <c r="BU163" s="44"/>
      <c r="BV163" s="44"/>
      <c r="BW163" s="44"/>
    </row>
    <row r="164" spans="27:75" ht="15" hidden="1" customHeight="1" x14ac:dyDescent="0.2">
      <c r="AA164" s="44"/>
      <c r="AB164" s="44"/>
      <c r="AC164" s="60"/>
      <c r="AD164" s="70"/>
      <c r="AE164" s="68"/>
      <c r="AF164" s="67"/>
      <c r="AG164" s="65"/>
      <c r="AH164" s="60"/>
      <c r="AI164" s="60"/>
      <c r="AJ164" s="60"/>
      <c r="AK164" s="60"/>
      <c r="AL164" s="60"/>
      <c r="AM164" s="60"/>
      <c r="AN164" s="60"/>
      <c r="AO164" s="44"/>
      <c r="AP164" s="98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99"/>
      <c r="BC164" s="99"/>
      <c r="BD164" s="99"/>
      <c r="BE164" s="99"/>
      <c r="BF164" s="44"/>
      <c r="BG164" s="44"/>
      <c r="BH164" s="102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100"/>
      <c r="BU164" s="44"/>
      <c r="BV164" s="44"/>
      <c r="BW164" s="44"/>
    </row>
    <row r="165" spans="27:75" ht="15" hidden="1" customHeight="1" x14ac:dyDescent="0.2">
      <c r="AA165" s="44"/>
      <c r="AB165" s="44"/>
      <c r="AC165" s="60"/>
      <c r="AD165" s="70"/>
      <c r="AE165" s="68"/>
      <c r="AF165" s="67"/>
      <c r="AG165" s="65"/>
      <c r="AH165" s="60"/>
      <c r="AI165" s="60"/>
      <c r="AJ165" s="60"/>
      <c r="AK165" s="60"/>
      <c r="AL165" s="60"/>
      <c r="AM165" s="60"/>
      <c r="AN165" s="60"/>
      <c r="AO165" s="44"/>
      <c r="AP165" s="98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99"/>
      <c r="BC165" s="99"/>
      <c r="BD165" s="99"/>
      <c r="BE165" s="99"/>
      <c r="BF165" s="44"/>
      <c r="BG165" s="44"/>
      <c r="BH165" s="102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100"/>
      <c r="BU165" s="44"/>
      <c r="BV165" s="44"/>
      <c r="BW165" s="44"/>
    </row>
    <row r="166" spans="27:75" ht="15" hidden="1" customHeight="1" x14ac:dyDescent="0.2">
      <c r="AA166" s="44"/>
      <c r="AB166" s="44"/>
      <c r="AC166" s="60"/>
      <c r="AD166" s="70"/>
      <c r="AE166" s="68"/>
      <c r="AF166" s="67"/>
      <c r="AG166" s="65"/>
      <c r="AH166" s="60"/>
      <c r="AI166" s="60"/>
      <c r="AJ166" s="60"/>
      <c r="AK166" s="60"/>
      <c r="AL166" s="60"/>
      <c r="AM166" s="60"/>
      <c r="AN166" s="60"/>
      <c r="AO166" s="44"/>
      <c r="AP166" s="98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99"/>
      <c r="BC166" s="99"/>
      <c r="BD166" s="99"/>
      <c r="BE166" s="99"/>
      <c r="BF166" s="44"/>
      <c r="BG166" s="44"/>
      <c r="BH166" s="102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100"/>
      <c r="BU166" s="44"/>
      <c r="BV166" s="44"/>
      <c r="BW166" s="44"/>
    </row>
    <row r="167" spans="27:75" ht="15" hidden="1" customHeight="1" x14ac:dyDescent="0.2">
      <c r="AA167" s="44"/>
      <c r="AB167" s="44"/>
      <c r="AC167" s="60"/>
      <c r="AD167" s="70"/>
      <c r="AE167" s="68"/>
      <c r="AF167" s="67"/>
      <c r="AG167" s="65"/>
      <c r="AH167" s="60"/>
      <c r="AI167" s="60"/>
      <c r="AJ167" s="60"/>
      <c r="AK167" s="60"/>
      <c r="AL167" s="60"/>
      <c r="AM167" s="60"/>
      <c r="AN167" s="60"/>
      <c r="AO167" s="44"/>
      <c r="AP167" s="98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99"/>
      <c r="BC167" s="99"/>
      <c r="BD167" s="99"/>
      <c r="BE167" s="99"/>
      <c r="BF167" s="44"/>
      <c r="BG167" s="44"/>
      <c r="BH167" s="60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100"/>
      <c r="BU167" s="44"/>
      <c r="BV167" s="44"/>
      <c r="BW167" s="44"/>
    </row>
    <row r="168" spans="27:75" ht="15" hidden="1" customHeight="1" x14ac:dyDescent="0.2">
      <c r="AA168" s="44"/>
      <c r="AB168" s="44"/>
      <c r="AC168" s="60"/>
      <c r="AD168" s="70"/>
      <c r="AE168" s="71"/>
      <c r="AF168" s="67"/>
      <c r="AG168" s="65"/>
      <c r="AH168" s="60"/>
      <c r="AI168" s="60"/>
      <c r="AJ168" s="60"/>
      <c r="AK168" s="60"/>
      <c r="AL168" s="60"/>
      <c r="AM168" s="60"/>
      <c r="AN168" s="60"/>
      <c r="AO168" s="44"/>
      <c r="AP168" s="98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99"/>
      <c r="BC168" s="99"/>
      <c r="BD168" s="99"/>
      <c r="BE168" s="99"/>
      <c r="BF168" s="44"/>
      <c r="BG168" s="44"/>
      <c r="BH168" s="60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100"/>
      <c r="BU168" s="44"/>
      <c r="BV168" s="44"/>
      <c r="BW168" s="44"/>
    </row>
    <row r="169" spans="27:75" ht="15" hidden="1" customHeight="1" x14ac:dyDescent="0.2">
      <c r="AA169" s="44"/>
      <c r="AB169" s="44"/>
      <c r="AC169" s="60"/>
      <c r="AD169" s="70"/>
      <c r="AE169" s="68"/>
      <c r="AF169" s="67"/>
      <c r="AG169" s="65"/>
      <c r="AH169" s="60"/>
      <c r="AI169" s="60"/>
      <c r="AJ169" s="60"/>
      <c r="AK169" s="60"/>
      <c r="AL169" s="60"/>
      <c r="AM169" s="60"/>
      <c r="AN169" s="60"/>
      <c r="AO169" s="44"/>
      <c r="AP169" s="98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99"/>
      <c r="BC169" s="99"/>
      <c r="BD169" s="99"/>
      <c r="BE169" s="99"/>
      <c r="BF169" s="44"/>
      <c r="BG169" s="44"/>
      <c r="BH169" s="102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100"/>
      <c r="BU169" s="44"/>
      <c r="BV169" s="44"/>
      <c r="BW169" s="44"/>
    </row>
    <row r="170" spans="27:75" ht="15" hidden="1" customHeight="1" x14ac:dyDescent="0.2">
      <c r="AA170" s="44"/>
      <c r="AB170" s="44"/>
      <c r="AC170" s="60"/>
      <c r="AD170" s="60"/>
      <c r="AE170" s="72"/>
      <c r="AF170" s="67"/>
      <c r="AG170" s="65"/>
      <c r="AH170" s="60"/>
      <c r="AI170" s="60"/>
      <c r="AJ170" s="60"/>
      <c r="AK170" s="60"/>
      <c r="AL170" s="60"/>
      <c r="AM170" s="60"/>
      <c r="AN170" s="60"/>
      <c r="AO170" s="44"/>
      <c r="AP170" s="98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99"/>
      <c r="BC170" s="99"/>
      <c r="BD170" s="99"/>
      <c r="BE170" s="99"/>
      <c r="BF170" s="44"/>
      <c r="BG170" s="44"/>
      <c r="BH170" s="102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100"/>
      <c r="BU170" s="44"/>
      <c r="BV170" s="44"/>
      <c r="BW170" s="44"/>
    </row>
    <row r="171" spans="27:75" ht="15" hidden="1" customHeight="1" x14ac:dyDescent="0.2">
      <c r="AA171" s="44"/>
      <c r="AB171" s="44"/>
      <c r="AC171" s="60"/>
      <c r="AD171" s="60"/>
      <c r="AE171" s="72"/>
      <c r="AF171" s="67"/>
      <c r="AG171" s="65"/>
      <c r="AH171" s="60"/>
      <c r="AI171" s="60"/>
      <c r="AJ171" s="60"/>
      <c r="AK171" s="60"/>
      <c r="AL171" s="60"/>
      <c r="AM171" s="60"/>
      <c r="AN171" s="60"/>
      <c r="AO171" s="44"/>
      <c r="AP171" s="98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99"/>
      <c r="BC171" s="99"/>
      <c r="BD171" s="99"/>
      <c r="BE171" s="99"/>
      <c r="BF171" s="44"/>
      <c r="BG171" s="44"/>
      <c r="BH171" s="102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100"/>
      <c r="BU171" s="44"/>
      <c r="BV171" s="44"/>
      <c r="BW171" s="44"/>
    </row>
    <row r="172" spans="27:75" ht="15" hidden="1" customHeight="1" x14ac:dyDescent="0.2">
      <c r="AA172" s="44"/>
      <c r="AB172" s="44"/>
      <c r="AC172" s="60"/>
      <c r="AD172" s="60"/>
      <c r="AE172" s="72"/>
      <c r="AF172" s="67"/>
      <c r="AG172" s="65"/>
      <c r="AH172" s="60"/>
      <c r="AI172" s="60"/>
      <c r="AJ172" s="60"/>
      <c r="AK172" s="60"/>
      <c r="AL172" s="60"/>
      <c r="AM172" s="60"/>
      <c r="AN172" s="60"/>
      <c r="AO172" s="44"/>
      <c r="AP172" s="98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99"/>
      <c r="BC172" s="99"/>
      <c r="BD172" s="99"/>
      <c r="BE172" s="99"/>
      <c r="BF172" s="44"/>
      <c r="BG172" s="44"/>
      <c r="BH172" s="102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100"/>
      <c r="BU172" s="44"/>
      <c r="BV172" s="44"/>
      <c r="BW172" s="44"/>
    </row>
    <row r="173" spans="27:75" ht="15" hidden="1" customHeight="1" x14ac:dyDescent="0.2">
      <c r="AA173" s="44"/>
      <c r="AB173" s="44"/>
      <c r="AC173" s="60"/>
      <c r="AD173" s="60"/>
      <c r="AE173" s="72"/>
      <c r="AF173" s="67"/>
      <c r="AG173" s="65"/>
      <c r="AH173" s="60"/>
      <c r="AI173" s="60"/>
      <c r="AJ173" s="60"/>
      <c r="AK173" s="60"/>
      <c r="AL173" s="60"/>
      <c r="AM173" s="60"/>
      <c r="AN173" s="60"/>
      <c r="AO173" s="44"/>
      <c r="AP173" s="98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99"/>
      <c r="BC173" s="99"/>
      <c r="BD173" s="99"/>
      <c r="BE173" s="99"/>
      <c r="BF173" s="44"/>
      <c r="BG173" s="44"/>
      <c r="BH173" s="102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100"/>
      <c r="BU173" s="44"/>
      <c r="BV173" s="44"/>
      <c r="BW173" s="44"/>
    </row>
    <row r="174" spans="27:75" ht="15" hidden="1" customHeight="1" x14ac:dyDescent="0.2">
      <c r="AA174" s="44"/>
      <c r="AB174" s="44"/>
      <c r="AC174" s="60"/>
      <c r="AD174" s="60"/>
      <c r="AE174" s="60"/>
      <c r="AF174" s="60"/>
      <c r="AG174" s="73"/>
      <c r="AH174" s="60"/>
      <c r="AI174" s="60"/>
      <c r="AJ174" s="60"/>
      <c r="AK174" s="60"/>
      <c r="AL174" s="60"/>
      <c r="AM174" s="60"/>
      <c r="AN174" s="60"/>
      <c r="AO174" s="44"/>
      <c r="AP174" s="98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99"/>
      <c r="BC174" s="99"/>
      <c r="BD174" s="99"/>
      <c r="BE174" s="99"/>
      <c r="BF174" s="44"/>
      <c r="BG174" s="44"/>
      <c r="BH174" s="102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100"/>
      <c r="BU174" s="44"/>
      <c r="BV174" s="44"/>
      <c r="BW174" s="44"/>
    </row>
    <row r="175" spans="27:75" ht="15" hidden="1" customHeight="1" x14ac:dyDescent="0.2">
      <c r="AA175" s="44"/>
      <c r="AB175" s="44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44"/>
      <c r="AP175" s="98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99"/>
      <c r="BC175" s="99"/>
      <c r="BD175" s="99"/>
      <c r="BE175" s="99"/>
      <c r="BF175" s="44"/>
      <c r="BG175" s="44"/>
      <c r="BH175" s="102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100"/>
      <c r="BU175" s="44"/>
      <c r="BV175" s="44"/>
      <c r="BW175" s="44"/>
    </row>
    <row r="176" spans="27:75" ht="15" hidden="1" customHeight="1" x14ac:dyDescent="0.2">
      <c r="AF176" s="60"/>
      <c r="AG176" s="60"/>
      <c r="AH176" s="60"/>
      <c r="AI176" s="60"/>
      <c r="AJ176" s="60"/>
      <c r="AK176" s="60"/>
      <c r="AL176" s="60"/>
      <c r="AM176" s="60"/>
      <c r="AN176" s="60"/>
      <c r="AO176" s="44"/>
      <c r="AP176" s="98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99"/>
      <c r="BC176" s="99"/>
      <c r="BD176" s="99"/>
      <c r="BE176" s="99"/>
      <c r="BF176" s="44"/>
      <c r="BG176" s="44"/>
      <c r="BH176" s="102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100"/>
      <c r="BU176" s="44"/>
      <c r="BV176" s="44"/>
      <c r="BW176" s="44"/>
    </row>
    <row r="177" spans="32:75" ht="15" hidden="1" customHeight="1" x14ac:dyDescent="0.2">
      <c r="AF177" s="60"/>
      <c r="AG177" s="60"/>
      <c r="AH177" s="60"/>
      <c r="AI177" s="60"/>
      <c r="AJ177" s="60"/>
      <c r="AK177" s="60"/>
      <c r="AL177" s="60"/>
      <c r="AM177" s="60"/>
      <c r="AN177" s="60"/>
      <c r="AO177" s="44"/>
      <c r="AP177" s="98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99"/>
      <c r="BC177" s="99"/>
      <c r="BD177" s="99"/>
      <c r="BE177" s="99"/>
      <c r="BF177" s="44"/>
      <c r="BG177" s="44"/>
      <c r="BH177" s="60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100"/>
      <c r="BU177" s="44"/>
      <c r="BV177" s="44"/>
      <c r="BW177" s="44"/>
    </row>
    <row r="178" spans="32:75" ht="15" hidden="1" customHeight="1" x14ac:dyDescent="0.2">
      <c r="AF178" s="60"/>
      <c r="AG178" s="60"/>
      <c r="AH178" s="60"/>
      <c r="AI178" s="60"/>
      <c r="AJ178" s="60"/>
      <c r="AK178" s="60"/>
      <c r="AL178" s="60"/>
      <c r="AM178" s="60"/>
      <c r="AN178" s="60"/>
      <c r="AO178" s="44"/>
      <c r="AP178" s="98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99"/>
      <c r="BC178" s="99"/>
      <c r="BD178" s="99"/>
      <c r="BE178" s="99"/>
      <c r="BF178" s="44"/>
      <c r="BG178" s="44"/>
      <c r="BH178" s="60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100"/>
      <c r="BU178" s="44"/>
      <c r="BV178" s="44"/>
      <c r="BW178" s="44"/>
    </row>
    <row r="179" spans="32:75" ht="15" hidden="1" customHeight="1" x14ac:dyDescent="0.2">
      <c r="AF179" s="60"/>
      <c r="AG179" s="60"/>
      <c r="AH179" s="60"/>
      <c r="AI179" s="60"/>
      <c r="AJ179" s="60"/>
      <c r="AK179" s="60"/>
      <c r="AL179" s="60"/>
      <c r="AM179" s="60"/>
      <c r="AN179" s="60"/>
      <c r="AO179" s="44"/>
      <c r="AP179" s="98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99"/>
      <c r="BC179" s="99"/>
      <c r="BD179" s="99"/>
      <c r="BE179" s="99"/>
      <c r="BF179" s="44"/>
      <c r="BG179" s="44"/>
      <c r="BH179" s="60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100"/>
      <c r="BU179" s="44"/>
      <c r="BV179" s="44"/>
      <c r="BW179" s="44"/>
    </row>
    <row r="180" spans="32:75" ht="15" hidden="1" customHeight="1" x14ac:dyDescent="0.2">
      <c r="AF180" s="60"/>
      <c r="AG180" s="60"/>
      <c r="AH180" s="60"/>
      <c r="AI180" s="60"/>
      <c r="AJ180" s="60"/>
      <c r="AK180" s="60"/>
      <c r="AL180" s="60"/>
      <c r="AM180" s="60"/>
      <c r="AN180" s="60"/>
      <c r="AO180" s="44"/>
      <c r="AP180" s="98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99"/>
      <c r="BC180" s="99"/>
      <c r="BD180" s="99"/>
      <c r="BE180" s="99"/>
      <c r="BF180" s="44"/>
      <c r="BG180" s="44"/>
      <c r="BH180" s="60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100"/>
      <c r="BU180" s="44"/>
      <c r="BV180" s="44"/>
      <c r="BW180" s="44"/>
    </row>
    <row r="181" spans="32:75" ht="15" hidden="1" customHeight="1" x14ac:dyDescent="0.2">
      <c r="AF181" s="60"/>
      <c r="AG181" s="60"/>
      <c r="AH181" s="60"/>
      <c r="AI181" s="60"/>
      <c r="AJ181" s="60"/>
      <c r="AK181" s="60"/>
      <c r="AL181" s="60"/>
      <c r="AM181" s="60"/>
      <c r="AN181" s="60"/>
      <c r="AO181" s="44"/>
      <c r="AP181" s="98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99"/>
      <c r="BC181" s="99"/>
      <c r="BD181" s="99"/>
      <c r="BE181" s="99"/>
      <c r="BF181" s="44"/>
      <c r="BG181" s="44"/>
      <c r="BH181" s="60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100"/>
      <c r="BU181" s="44"/>
      <c r="BV181" s="44"/>
      <c r="BW181" s="44"/>
    </row>
    <row r="182" spans="32:75" ht="15" hidden="1" customHeight="1" x14ac:dyDescent="0.2">
      <c r="AF182" s="60"/>
      <c r="AG182" s="60"/>
      <c r="AH182" s="60"/>
      <c r="AI182" s="60"/>
      <c r="AJ182" s="60"/>
      <c r="AK182" s="60"/>
      <c r="AL182" s="60"/>
      <c r="AM182" s="60"/>
      <c r="AN182" s="60"/>
      <c r="AO182" s="44"/>
      <c r="AP182" s="98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99"/>
      <c r="BC182" s="99"/>
      <c r="BD182" s="99"/>
      <c r="BE182" s="99"/>
      <c r="BF182" s="44"/>
      <c r="BG182" s="44"/>
      <c r="BH182" s="60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100"/>
      <c r="BU182" s="44"/>
      <c r="BV182" s="44"/>
      <c r="BW182" s="44"/>
    </row>
    <row r="183" spans="32:75" ht="15" hidden="1" customHeight="1" x14ac:dyDescent="0.2">
      <c r="AF183" s="60"/>
      <c r="AG183" s="60"/>
      <c r="AH183" s="60"/>
      <c r="AI183" s="60"/>
      <c r="AJ183" s="60"/>
      <c r="AK183" s="60"/>
      <c r="AL183" s="60"/>
      <c r="AM183" s="60"/>
      <c r="AN183" s="60"/>
      <c r="AO183" s="44"/>
      <c r="AP183" s="98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99"/>
      <c r="BC183" s="99"/>
      <c r="BD183" s="99"/>
      <c r="BE183" s="99"/>
      <c r="BF183" s="44"/>
      <c r="BG183" s="44"/>
      <c r="BH183" s="60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100"/>
      <c r="BU183" s="44"/>
      <c r="BV183" s="44"/>
      <c r="BW183" s="44"/>
    </row>
    <row r="184" spans="32:75" ht="15" hidden="1" customHeight="1" x14ac:dyDescent="0.2">
      <c r="AF184" s="60"/>
      <c r="AG184" s="60"/>
      <c r="AH184" s="60"/>
      <c r="AI184" s="60"/>
      <c r="AJ184" s="60"/>
      <c r="AK184" s="60"/>
      <c r="AL184" s="60"/>
      <c r="AM184" s="60"/>
      <c r="AN184" s="60"/>
      <c r="AO184" s="44"/>
      <c r="AP184" s="98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99"/>
      <c r="BC184" s="99"/>
      <c r="BD184" s="99"/>
      <c r="BE184" s="99"/>
      <c r="BF184" s="44"/>
      <c r="BG184" s="44"/>
      <c r="BH184" s="60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100"/>
      <c r="BU184" s="44"/>
      <c r="BV184" s="44"/>
      <c r="BW184" s="44"/>
    </row>
    <row r="185" spans="32:75" ht="15" hidden="1" customHeight="1" x14ac:dyDescent="0.2">
      <c r="AF185" s="60"/>
      <c r="AG185" s="60"/>
      <c r="AH185" s="60"/>
      <c r="AI185" s="60"/>
      <c r="AJ185" s="60"/>
      <c r="AK185" s="60"/>
      <c r="AL185" s="60"/>
      <c r="AM185" s="60"/>
      <c r="AN185" s="60"/>
      <c r="AO185" s="44"/>
      <c r="AP185" s="98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99"/>
      <c r="BC185" s="99"/>
      <c r="BD185" s="99"/>
      <c r="BE185" s="99"/>
      <c r="BF185" s="44"/>
      <c r="BG185" s="44"/>
      <c r="BH185" s="60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100"/>
      <c r="BU185" s="44"/>
      <c r="BV185" s="44"/>
      <c r="BW185" s="44"/>
    </row>
    <row r="186" spans="32:75" ht="15" hidden="1" customHeight="1" x14ac:dyDescent="0.2">
      <c r="AF186" s="60"/>
      <c r="AG186" s="60"/>
      <c r="AH186" s="60"/>
      <c r="AI186" s="60"/>
      <c r="AJ186" s="60"/>
      <c r="AK186" s="60"/>
      <c r="AL186" s="60"/>
      <c r="AM186" s="60"/>
      <c r="AN186" s="60"/>
      <c r="AO186" s="44"/>
      <c r="AP186" s="98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99"/>
      <c r="BC186" s="99"/>
      <c r="BD186" s="99"/>
      <c r="BE186" s="99"/>
      <c r="BF186" s="44"/>
      <c r="BG186" s="44"/>
      <c r="BH186" s="60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100"/>
      <c r="BU186" s="44"/>
      <c r="BV186" s="44"/>
      <c r="BW186" s="44"/>
    </row>
    <row r="187" spans="32:75" ht="15" hidden="1" customHeight="1" x14ac:dyDescent="0.2">
      <c r="AF187" s="60"/>
      <c r="AG187" s="60"/>
      <c r="AH187" s="60"/>
      <c r="AI187" s="60"/>
      <c r="AJ187" s="60"/>
      <c r="AK187" s="60"/>
      <c r="AL187" s="60"/>
      <c r="AM187" s="60"/>
      <c r="AN187" s="60"/>
      <c r="AO187" s="44"/>
      <c r="AP187" s="98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99"/>
      <c r="BC187" s="99"/>
      <c r="BD187" s="99"/>
      <c r="BE187" s="99"/>
      <c r="BF187" s="44"/>
      <c r="BG187" s="44"/>
      <c r="BH187" s="60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100"/>
      <c r="BU187" s="44"/>
      <c r="BV187" s="44"/>
      <c r="BW187" s="44"/>
    </row>
    <row r="188" spans="32:75" ht="15" hidden="1" customHeight="1" x14ac:dyDescent="0.2">
      <c r="AF188" s="60"/>
      <c r="AG188" s="60"/>
      <c r="AH188" s="60"/>
      <c r="AI188" s="60"/>
      <c r="AJ188" s="60"/>
      <c r="AK188" s="60"/>
      <c r="AL188" s="60"/>
      <c r="AM188" s="60"/>
      <c r="AN188" s="60"/>
      <c r="AO188" s="44"/>
      <c r="AP188" s="98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99"/>
      <c r="BC188" s="99"/>
      <c r="BD188" s="99"/>
      <c r="BE188" s="99"/>
      <c r="BF188" s="44"/>
      <c r="BG188" s="44"/>
      <c r="BH188" s="60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100"/>
      <c r="BU188" s="44"/>
      <c r="BV188" s="44"/>
      <c r="BW188" s="44"/>
    </row>
    <row r="189" spans="32:75" ht="15" hidden="1" customHeight="1" x14ac:dyDescent="0.2">
      <c r="AF189" s="60"/>
      <c r="AG189" s="60"/>
      <c r="AH189" s="60"/>
      <c r="AI189" s="60"/>
      <c r="AJ189" s="60"/>
      <c r="AK189" s="60"/>
      <c r="AL189" s="60"/>
      <c r="AM189" s="60"/>
      <c r="AN189" s="60"/>
      <c r="AO189" s="44"/>
      <c r="AP189" s="98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99"/>
      <c r="BC189" s="99"/>
      <c r="BD189" s="99"/>
      <c r="BE189" s="99"/>
      <c r="BF189" s="44"/>
      <c r="BG189" s="44"/>
      <c r="BH189" s="60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100"/>
      <c r="BU189" s="44"/>
      <c r="BV189" s="44"/>
      <c r="BW189" s="44"/>
    </row>
    <row r="190" spans="32:75" ht="15" hidden="1" customHeight="1" x14ac:dyDescent="0.2">
      <c r="AF190" s="60"/>
      <c r="AG190" s="60"/>
      <c r="AH190" s="60"/>
      <c r="AI190" s="60"/>
      <c r="AJ190" s="60"/>
      <c r="AK190" s="60"/>
      <c r="AL190" s="60"/>
      <c r="AM190" s="60"/>
      <c r="AN190" s="60"/>
      <c r="AO190" s="44"/>
      <c r="AP190" s="98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99"/>
      <c r="BC190" s="99"/>
      <c r="BD190" s="99"/>
      <c r="BE190" s="99"/>
      <c r="BF190" s="44"/>
      <c r="BG190" s="44"/>
      <c r="BH190" s="102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100"/>
      <c r="BU190" s="44"/>
      <c r="BV190" s="44"/>
      <c r="BW190" s="44"/>
    </row>
    <row r="191" spans="32:75" ht="15" hidden="1" customHeight="1" x14ac:dyDescent="0.2">
      <c r="AF191" s="60"/>
      <c r="AG191" s="60"/>
      <c r="AH191" s="60"/>
      <c r="AI191" s="60"/>
      <c r="AJ191" s="60"/>
      <c r="AK191" s="60"/>
      <c r="AL191" s="60"/>
      <c r="AM191" s="60"/>
      <c r="AN191" s="60"/>
      <c r="AO191" s="44"/>
      <c r="AP191" s="98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99"/>
      <c r="BC191" s="99"/>
      <c r="BD191" s="99"/>
      <c r="BE191" s="99"/>
      <c r="BF191" s="44"/>
      <c r="BG191" s="44"/>
      <c r="BH191" s="102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100"/>
      <c r="BU191" s="44"/>
      <c r="BV191" s="44"/>
      <c r="BW191" s="44"/>
    </row>
    <row r="192" spans="32:75" ht="15" hidden="1" customHeight="1" x14ac:dyDescent="0.2">
      <c r="AF192" s="60"/>
      <c r="AG192" s="60"/>
      <c r="AH192" s="60"/>
      <c r="AI192" s="60"/>
      <c r="AJ192" s="60"/>
      <c r="AK192" s="60"/>
      <c r="AL192" s="60"/>
      <c r="AM192" s="60"/>
      <c r="AN192" s="60"/>
      <c r="AO192" s="44"/>
      <c r="AP192" s="98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99"/>
      <c r="BC192" s="99"/>
      <c r="BD192" s="99"/>
      <c r="BE192" s="99"/>
      <c r="BF192" s="44"/>
      <c r="BG192" s="44"/>
      <c r="BH192" s="102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100"/>
      <c r="BU192" s="44"/>
      <c r="BV192" s="44"/>
      <c r="BW192" s="44"/>
    </row>
    <row r="193" spans="32:75" ht="15" hidden="1" customHeight="1" x14ac:dyDescent="0.2">
      <c r="AF193" s="60"/>
      <c r="AG193" s="60"/>
      <c r="AH193" s="60"/>
      <c r="AI193" s="60"/>
      <c r="AJ193" s="60"/>
      <c r="AK193" s="60"/>
      <c r="AL193" s="60"/>
      <c r="AM193" s="60"/>
      <c r="AN193" s="60"/>
      <c r="AO193" s="44"/>
      <c r="AP193" s="98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99"/>
      <c r="BC193" s="99"/>
      <c r="BD193" s="99"/>
      <c r="BE193" s="99"/>
      <c r="BF193" s="44"/>
      <c r="BG193" s="44"/>
      <c r="BH193" s="60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100"/>
      <c r="BU193" s="44"/>
      <c r="BV193" s="44"/>
      <c r="BW193" s="44"/>
    </row>
    <row r="194" spans="32:75" ht="15" hidden="1" customHeight="1" x14ac:dyDescent="0.2">
      <c r="AF194" s="60"/>
      <c r="AG194" s="60"/>
      <c r="AH194" s="60"/>
      <c r="AI194" s="60"/>
      <c r="AJ194" s="60"/>
      <c r="AK194" s="60"/>
      <c r="AL194" s="60"/>
      <c r="AM194" s="60"/>
      <c r="AN194" s="60"/>
      <c r="AO194" s="44"/>
      <c r="AP194" s="98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99"/>
      <c r="BC194" s="99"/>
      <c r="BD194" s="99"/>
      <c r="BE194" s="99"/>
      <c r="BF194" s="44"/>
      <c r="BG194" s="44"/>
      <c r="BH194" s="60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100"/>
      <c r="BU194" s="44"/>
      <c r="BV194" s="44"/>
      <c r="BW194" s="44"/>
    </row>
    <row r="195" spans="32:75" ht="15" hidden="1" customHeight="1" x14ac:dyDescent="0.2">
      <c r="AF195" s="60"/>
      <c r="AG195" s="60"/>
      <c r="AH195" s="60"/>
      <c r="AI195" s="60"/>
      <c r="AJ195" s="60"/>
      <c r="AK195" s="60"/>
      <c r="AL195" s="60"/>
      <c r="AM195" s="60"/>
      <c r="AN195" s="60"/>
      <c r="AO195" s="44"/>
      <c r="AP195" s="98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99"/>
      <c r="BC195" s="99"/>
      <c r="BD195" s="99"/>
      <c r="BE195" s="99"/>
      <c r="BF195" s="44"/>
      <c r="BG195" s="44"/>
      <c r="BH195" s="60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100"/>
      <c r="BU195" s="44"/>
      <c r="BV195" s="44"/>
      <c r="BW195" s="44"/>
    </row>
    <row r="196" spans="32:75" ht="15" hidden="1" customHeight="1" x14ac:dyDescent="0.2">
      <c r="AF196" s="60"/>
      <c r="AG196" s="60"/>
      <c r="AH196" s="60"/>
      <c r="AI196" s="60"/>
      <c r="AJ196" s="60"/>
      <c r="AK196" s="60"/>
      <c r="AL196" s="60"/>
      <c r="AM196" s="60"/>
      <c r="AN196" s="60"/>
      <c r="AO196" s="44"/>
      <c r="AP196" s="98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99"/>
      <c r="BC196" s="99"/>
      <c r="BD196" s="99"/>
      <c r="BE196" s="99"/>
      <c r="BF196" s="44"/>
      <c r="BG196" s="44"/>
      <c r="BH196" s="60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100"/>
      <c r="BU196" s="44"/>
      <c r="BV196" s="44"/>
      <c r="BW196" s="44"/>
    </row>
    <row r="197" spans="32:75" ht="15" hidden="1" customHeight="1" x14ac:dyDescent="0.2">
      <c r="AF197" s="60"/>
      <c r="AG197" s="60"/>
      <c r="AH197" s="60"/>
      <c r="AI197" s="60"/>
      <c r="AJ197" s="60"/>
      <c r="AK197" s="60"/>
      <c r="AL197" s="60"/>
      <c r="AM197" s="60"/>
      <c r="AN197" s="60"/>
      <c r="AO197" s="44"/>
      <c r="AP197" s="98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99"/>
      <c r="BC197" s="99"/>
      <c r="BD197" s="99"/>
      <c r="BE197" s="99"/>
      <c r="BF197" s="44"/>
      <c r="BG197" s="44"/>
      <c r="BH197" s="60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100"/>
      <c r="BU197" s="44"/>
      <c r="BV197" s="44"/>
      <c r="BW197" s="44"/>
    </row>
    <row r="198" spans="32:75" ht="15" hidden="1" customHeight="1" x14ac:dyDescent="0.2">
      <c r="AF198" s="60"/>
      <c r="AG198" s="60"/>
      <c r="AH198" s="60"/>
      <c r="AI198" s="60"/>
      <c r="AJ198" s="60"/>
      <c r="AK198" s="60"/>
      <c r="AL198" s="60"/>
      <c r="AM198" s="60"/>
      <c r="AN198" s="60"/>
      <c r="AO198" s="44"/>
      <c r="AP198" s="98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99"/>
      <c r="BC198" s="99"/>
      <c r="BD198" s="99"/>
      <c r="BE198" s="99"/>
      <c r="BF198" s="44"/>
      <c r="BG198" s="44"/>
      <c r="BH198" s="60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100"/>
      <c r="BU198" s="44"/>
      <c r="BV198" s="44"/>
      <c r="BW198" s="44"/>
    </row>
    <row r="199" spans="32:75" ht="15" hidden="1" customHeight="1" x14ac:dyDescent="0.2">
      <c r="AF199" s="60"/>
      <c r="AG199" s="60"/>
      <c r="AH199" s="60"/>
      <c r="AI199" s="60"/>
      <c r="AJ199" s="60"/>
      <c r="AK199" s="60"/>
      <c r="AL199" s="60"/>
      <c r="AM199" s="60"/>
      <c r="AN199" s="60"/>
      <c r="AO199" s="44"/>
      <c r="AP199" s="98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99"/>
      <c r="BC199" s="99"/>
      <c r="BD199" s="99"/>
      <c r="BE199" s="99"/>
      <c r="BF199" s="44"/>
      <c r="BG199" s="44"/>
      <c r="BH199" s="60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100"/>
      <c r="BU199" s="44"/>
      <c r="BV199" s="44"/>
      <c r="BW199" s="44"/>
    </row>
    <row r="200" spans="32:75" ht="15" hidden="1" customHeight="1" x14ac:dyDescent="0.2">
      <c r="AF200" s="60"/>
      <c r="AG200" s="60"/>
      <c r="AH200" s="60"/>
      <c r="AI200" s="60"/>
      <c r="AJ200" s="60"/>
      <c r="AK200" s="60"/>
      <c r="AL200" s="60"/>
      <c r="AM200" s="60"/>
      <c r="AN200" s="60"/>
      <c r="AO200" s="44"/>
      <c r="AP200" s="98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99"/>
      <c r="BC200" s="99"/>
      <c r="BD200" s="99"/>
      <c r="BE200" s="99"/>
      <c r="BF200" s="44"/>
      <c r="BG200" s="44"/>
      <c r="BH200" s="60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100"/>
      <c r="BU200" s="44"/>
      <c r="BV200" s="44"/>
      <c r="BW200" s="44"/>
    </row>
    <row r="201" spans="32:75" ht="15" hidden="1" customHeight="1" x14ac:dyDescent="0.2">
      <c r="AF201" s="60"/>
      <c r="AG201" s="60"/>
      <c r="AH201" s="60"/>
      <c r="AI201" s="60"/>
      <c r="AJ201" s="60"/>
      <c r="AK201" s="60"/>
      <c r="AL201" s="60"/>
      <c r="AM201" s="60"/>
      <c r="AN201" s="60"/>
      <c r="AO201" s="44"/>
      <c r="AP201" s="98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99"/>
      <c r="BC201" s="99"/>
      <c r="BD201" s="99"/>
      <c r="BE201" s="99"/>
      <c r="BF201" s="44"/>
      <c r="BG201" s="44"/>
      <c r="BH201" s="60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100"/>
      <c r="BU201" s="44"/>
      <c r="BV201" s="44"/>
      <c r="BW201" s="44"/>
    </row>
    <row r="202" spans="32:75" ht="15" hidden="1" customHeight="1" x14ac:dyDescent="0.2">
      <c r="AF202" s="60"/>
      <c r="AG202" s="60"/>
      <c r="AH202" s="60"/>
      <c r="AI202" s="60"/>
      <c r="AJ202" s="60"/>
      <c r="AK202" s="60"/>
      <c r="AL202" s="60"/>
      <c r="AM202" s="60"/>
      <c r="AN202" s="60"/>
      <c r="AO202" s="44"/>
      <c r="AP202" s="98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99"/>
      <c r="BC202" s="99"/>
      <c r="BD202" s="99"/>
      <c r="BE202" s="99"/>
      <c r="BF202" s="44"/>
      <c r="BG202" s="44"/>
      <c r="BH202" s="60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100"/>
      <c r="BU202" s="44"/>
      <c r="BV202" s="44"/>
      <c r="BW202" s="44"/>
    </row>
    <row r="203" spans="32:75" ht="15" hidden="1" customHeight="1" x14ac:dyDescent="0.2">
      <c r="AF203" s="60"/>
      <c r="AG203" s="60"/>
      <c r="AH203" s="60"/>
      <c r="AI203" s="60"/>
      <c r="AJ203" s="60"/>
      <c r="AK203" s="60"/>
      <c r="AL203" s="60"/>
      <c r="AM203" s="60"/>
      <c r="AN203" s="60"/>
      <c r="AO203" s="44"/>
      <c r="AP203" s="98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99"/>
      <c r="BC203" s="99"/>
      <c r="BD203" s="99"/>
      <c r="BE203" s="99"/>
      <c r="BF203" s="44"/>
      <c r="BG203" s="44"/>
      <c r="BH203" s="60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100"/>
      <c r="BU203" s="44"/>
      <c r="BV203" s="44"/>
      <c r="BW203" s="44"/>
    </row>
    <row r="204" spans="32:75" ht="15" hidden="1" customHeight="1" x14ac:dyDescent="0.2">
      <c r="AF204" s="60"/>
      <c r="AG204" s="60"/>
      <c r="AH204" s="60"/>
      <c r="AI204" s="60"/>
      <c r="AJ204" s="60"/>
      <c r="AK204" s="60"/>
      <c r="AL204" s="60"/>
      <c r="AM204" s="60"/>
      <c r="AN204" s="60"/>
      <c r="AO204" s="44"/>
      <c r="AP204" s="98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99"/>
      <c r="BC204" s="99"/>
      <c r="BD204" s="99"/>
      <c r="BE204" s="99"/>
      <c r="BF204" s="44"/>
      <c r="BG204" s="44"/>
      <c r="BH204" s="60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100"/>
      <c r="BU204" s="44"/>
      <c r="BV204" s="44"/>
      <c r="BW204" s="44"/>
    </row>
    <row r="205" spans="32:75" ht="15" hidden="1" customHeight="1" x14ac:dyDescent="0.2">
      <c r="AF205" s="60"/>
      <c r="AG205" s="60"/>
      <c r="AH205" s="60"/>
      <c r="AI205" s="60"/>
      <c r="AJ205" s="60"/>
      <c r="AK205" s="60"/>
      <c r="AL205" s="60"/>
      <c r="AM205" s="60"/>
      <c r="AN205" s="60"/>
      <c r="AO205" s="44"/>
      <c r="AP205" s="98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99"/>
      <c r="BC205" s="99"/>
      <c r="BD205" s="99"/>
      <c r="BE205" s="99"/>
      <c r="BF205" s="44"/>
      <c r="BG205" s="44"/>
      <c r="BH205" s="60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100"/>
      <c r="BU205" s="44"/>
      <c r="BV205" s="44"/>
      <c r="BW205" s="44"/>
    </row>
    <row r="206" spans="32:75" ht="15" hidden="1" customHeight="1" x14ac:dyDescent="0.2">
      <c r="AF206" s="60"/>
      <c r="AG206" s="60"/>
      <c r="AH206" s="60"/>
      <c r="AI206" s="60"/>
      <c r="AJ206" s="60"/>
      <c r="AK206" s="60"/>
      <c r="AL206" s="60"/>
      <c r="AM206" s="60"/>
      <c r="AN206" s="60"/>
      <c r="AO206" s="44"/>
      <c r="AP206" s="98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99"/>
      <c r="BC206" s="99"/>
      <c r="BD206" s="99"/>
      <c r="BE206" s="99"/>
      <c r="BF206" s="44"/>
      <c r="BG206" s="44"/>
      <c r="BH206" s="102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100"/>
      <c r="BU206" s="44"/>
      <c r="BV206" s="44"/>
      <c r="BW206" s="44"/>
    </row>
    <row r="207" spans="32:75" ht="15" hidden="1" customHeight="1" x14ac:dyDescent="0.2">
      <c r="AF207" s="60"/>
      <c r="AG207" s="60"/>
      <c r="AH207" s="60"/>
      <c r="AI207" s="60"/>
      <c r="AJ207" s="60"/>
      <c r="AK207" s="60"/>
      <c r="AL207" s="60"/>
      <c r="AM207" s="60"/>
      <c r="AN207" s="60"/>
      <c r="AO207" s="44"/>
      <c r="AP207" s="98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99"/>
      <c r="BC207" s="99"/>
      <c r="BD207" s="99"/>
      <c r="BE207" s="99"/>
      <c r="BF207" s="44"/>
      <c r="BG207" s="44"/>
      <c r="BH207" s="102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100"/>
      <c r="BU207" s="44"/>
      <c r="BV207" s="44"/>
      <c r="BW207" s="44"/>
    </row>
    <row r="208" spans="32:75" ht="15" hidden="1" customHeight="1" x14ac:dyDescent="0.2">
      <c r="AF208" s="60"/>
      <c r="AG208" s="60"/>
      <c r="AH208" s="60"/>
      <c r="AI208" s="60"/>
      <c r="AJ208" s="60"/>
      <c r="AK208" s="60"/>
      <c r="AL208" s="60"/>
      <c r="AM208" s="60"/>
      <c r="AN208" s="60"/>
      <c r="AO208" s="44"/>
      <c r="AP208" s="98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99"/>
      <c r="BC208" s="99"/>
      <c r="BD208" s="99"/>
      <c r="BE208" s="99"/>
      <c r="BF208" s="44"/>
      <c r="BG208" s="44"/>
      <c r="BH208" s="102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100"/>
      <c r="BU208" s="44"/>
      <c r="BV208" s="44"/>
      <c r="BW208" s="44"/>
    </row>
    <row r="209" spans="32:75" ht="15" hidden="1" customHeight="1" x14ac:dyDescent="0.2">
      <c r="AF209" s="60"/>
      <c r="AG209" s="60"/>
      <c r="AH209" s="60"/>
      <c r="AI209" s="60"/>
      <c r="AJ209" s="60"/>
      <c r="AK209" s="60"/>
      <c r="AL209" s="60"/>
      <c r="AM209" s="60"/>
      <c r="AN209" s="60"/>
      <c r="AO209" s="44"/>
      <c r="AP209" s="98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99"/>
      <c r="BC209" s="99"/>
      <c r="BD209" s="99"/>
      <c r="BE209" s="99"/>
      <c r="BF209" s="44"/>
      <c r="BG209" s="44"/>
      <c r="BH209" s="60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100"/>
      <c r="BU209" s="44"/>
      <c r="BV209" s="44"/>
      <c r="BW209" s="44"/>
    </row>
    <row r="210" spans="32:75" ht="15" hidden="1" customHeight="1" x14ac:dyDescent="0.2">
      <c r="AF210" s="60"/>
      <c r="AG210" s="60"/>
      <c r="AH210" s="60"/>
      <c r="AI210" s="60"/>
      <c r="AJ210" s="60"/>
      <c r="AK210" s="60"/>
      <c r="AL210" s="60"/>
      <c r="AM210" s="60"/>
      <c r="AN210" s="60"/>
      <c r="AO210" s="44"/>
      <c r="AP210" s="98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99"/>
      <c r="BC210" s="99"/>
      <c r="BD210" s="99"/>
      <c r="BE210" s="99"/>
      <c r="BF210" s="44"/>
      <c r="BG210" s="44"/>
      <c r="BH210" s="60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100"/>
      <c r="BU210" s="44"/>
      <c r="BV210" s="44"/>
      <c r="BW210" s="44"/>
    </row>
    <row r="211" spans="32:75" ht="15" hidden="1" customHeight="1" x14ac:dyDescent="0.2">
      <c r="AF211" s="60"/>
      <c r="AG211" s="60"/>
      <c r="AH211" s="60"/>
      <c r="AI211" s="60"/>
      <c r="AJ211" s="60"/>
      <c r="AK211" s="60"/>
      <c r="AL211" s="60"/>
      <c r="AM211" s="60"/>
      <c r="AN211" s="60"/>
      <c r="AO211" s="44"/>
      <c r="AP211" s="98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99"/>
      <c r="BC211" s="99"/>
      <c r="BD211" s="99"/>
      <c r="BE211" s="99"/>
      <c r="BF211" s="44"/>
      <c r="BG211" s="44"/>
      <c r="BH211" s="60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100"/>
      <c r="BU211" s="44"/>
      <c r="BV211" s="44"/>
      <c r="BW211" s="44"/>
    </row>
    <row r="212" spans="32:75" ht="15" hidden="1" customHeight="1" x14ac:dyDescent="0.2">
      <c r="AF212" s="60"/>
      <c r="AG212" s="60"/>
      <c r="AH212" s="60"/>
      <c r="AI212" s="60"/>
      <c r="AJ212" s="60"/>
      <c r="AK212" s="60"/>
      <c r="AL212" s="60"/>
      <c r="AM212" s="60"/>
      <c r="AN212" s="60"/>
      <c r="AO212" s="44"/>
      <c r="AP212" s="98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99"/>
      <c r="BC212" s="99"/>
      <c r="BD212" s="99"/>
      <c r="BE212" s="99"/>
      <c r="BF212" s="44"/>
      <c r="BG212" s="44"/>
      <c r="BH212" s="60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100"/>
      <c r="BU212" s="44"/>
      <c r="BV212" s="44"/>
      <c r="BW212" s="44"/>
    </row>
    <row r="213" spans="32:75" ht="15" hidden="1" customHeight="1" x14ac:dyDescent="0.2">
      <c r="AF213" s="60"/>
      <c r="AG213" s="60"/>
      <c r="AH213" s="60"/>
      <c r="AI213" s="60"/>
      <c r="AJ213" s="60"/>
      <c r="AK213" s="60"/>
      <c r="AL213" s="60"/>
      <c r="AM213" s="60"/>
      <c r="AN213" s="60"/>
      <c r="AO213" s="44"/>
      <c r="AP213" s="98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99"/>
      <c r="BC213" s="99"/>
      <c r="BD213" s="99"/>
      <c r="BE213" s="99"/>
      <c r="BF213" s="44"/>
      <c r="BG213" s="44"/>
      <c r="BH213" s="60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100"/>
      <c r="BU213" s="44"/>
      <c r="BV213" s="44"/>
      <c r="BW213" s="44"/>
    </row>
    <row r="214" spans="32:75" ht="15" hidden="1" customHeight="1" x14ac:dyDescent="0.2">
      <c r="AF214" s="60"/>
      <c r="AG214" s="60"/>
      <c r="AH214" s="60"/>
      <c r="AI214" s="60"/>
      <c r="AJ214" s="60"/>
      <c r="AK214" s="60"/>
      <c r="AL214" s="60"/>
      <c r="AM214" s="60"/>
      <c r="AN214" s="60"/>
      <c r="AO214" s="44"/>
      <c r="AP214" s="98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99"/>
      <c r="BC214" s="99"/>
      <c r="BD214" s="99"/>
      <c r="BE214" s="99"/>
      <c r="BF214" s="44"/>
      <c r="BG214" s="44"/>
      <c r="BH214" s="60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100"/>
      <c r="BU214" s="44"/>
      <c r="BV214" s="44"/>
      <c r="BW214" s="44"/>
    </row>
    <row r="215" spans="32:75" ht="15" hidden="1" customHeight="1" x14ac:dyDescent="0.2">
      <c r="AF215" s="60"/>
      <c r="AG215" s="60"/>
      <c r="AH215" s="60"/>
      <c r="AI215" s="60"/>
      <c r="AJ215" s="60"/>
      <c r="AK215" s="60"/>
      <c r="AL215" s="60"/>
      <c r="AM215" s="60"/>
      <c r="AN215" s="60"/>
      <c r="AO215" s="44"/>
      <c r="AP215" s="98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99"/>
      <c r="BC215" s="99"/>
      <c r="BD215" s="99"/>
      <c r="BE215" s="99"/>
      <c r="BF215" s="44"/>
      <c r="BG215" s="44"/>
      <c r="BH215" s="60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100"/>
      <c r="BU215" s="44"/>
      <c r="BV215" s="44"/>
      <c r="BW215" s="44"/>
    </row>
    <row r="216" spans="32:75" ht="15" hidden="1" customHeight="1" x14ac:dyDescent="0.2">
      <c r="AF216" s="60"/>
      <c r="AG216" s="60"/>
      <c r="AH216" s="60"/>
      <c r="AI216" s="60"/>
      <c r="AJ216" s="60"/>
      <c r="AK216" s="60"/>
      <c r="AL216" s="60"/>
      <c r="AM216" s="60"/>
      <c r="AN216" s="60"/>
      <c r="AO216" s="44"/>
      <c r="AP216" s="98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99"/>
      <c r="BC216" s="99"/>
      <c r="BD216" s="99"/>
      <c r="BE216" s="99"/>
      <c r="BF216" s="44"/>
      <c r="BG216" s="44"/>
      <c r="BH216" s="60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100"/>
      <c r="BU216" s="44"/>
      <c r="BV216" s="44"/>
      <c r="BW216" s="44"/>
    </row>
    <row r="217" spans="32:75" ht="15" hidden="1" customHeight="1" x14ac:dyDescent="0.2">
      <c r="AF217" s="60"/>
      <c r="AG217" s="60"/>
      <c r="AH217" s="60"/>
      <c r="AI217" s="60"/>
      <c r="AJ217" s="60"/>
      <c r="AK217" s="60"/>
      <c r="AL217" s="60"/>
      <c r="AM217" s="60"/>
      <c r="AN217" s="60"/>
      <c r="AO217" s="44"/>
      <c r="AP217" s="98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99"/>
      <c r="BC217" s="99"/>
      <c r="BD217" s="99"/>
      <c r="BE217" s="99"/>
      <c r="BF217" s="44"/>
      <c r="BG217" s="44"/>
      <c r="BH217" s="102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100"/>
      <c r="BU217" s="44"/>
      <c r="BV217" s="44"/>
      <c r="BW217" s="44"/>
    </row>
    <row r="218" spans="32:75" ht="15" hidden="1" customHeight="1" x14ac:dyDescent="0.2">
      <c r="AF218" s="60"/>
      <c r="AG218" s="60"/>
      <c r="AH218" s="60"/>
      <c r="AI218" s="60"/>
      <c r="AJ218" s="60"/>
      <c r="AK218" s="60"/>
      <c r="AL218" s="60"/>
      <c r="AM218" s="60"/>
      <c r="AN218" s="60"/>
      <c r="AO218" s="44"/>
      <c r="AP218" s="98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99"/>
      <c r="BC218" s="99"/>
      <c r="BD218" s="99"/>
      <c r="BE218" s="99"/>
      <c r="BF218" s="44"/>
      <c r="BG218" s="44"/>
      <c r="BH218" s="102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100"/>
      <c r="BU218" s="44"/>
      <c r="BV218" s="44"/>
      <c r="BW218" s="44"/>
    </row>
    <row r="219" spans="32:75" ht="15" hidden="1" customHeight="1" x14ac:dyDescent="0.2">
      <c r="AF219" s="60"/>
      <c r="AG219" s="60"/>
      <c r="AH219" s="60"/>
      <c r="AI219" s="60"/>
      <c r="AJ219" s="60"/>
      <c r="AK219" s="60"/>
      <c r="AL219" s="60"/>
      <c r="AM219" s="60"/>
      <c r="AN219" s="60"/>
      <c r="AO219" s="44"/>
      <c r="AP219" s="98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99"/>
      <c r="BC219" s="99"/>
      <c r="BD219" s="99"/>
      <c r="BE219" s="99"/>
      <c r="BF219" s="44"/>
      <c r="BG219" s="44"/>
      <c r="BH219" s="102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100"/>
      <c r="BU219" s="44"/>
      <c r="BV219" s="44"/>
      <c r="BW219" s="44"/>
    </row>
    <row r="220" spans="32:75" ht="15" hidden="1" customHeight="1" x14ac:dyDescent="0.2">
      <c r="AF220" s="60"/>
      <c r="AG220" s="60"/>
      <c r="AH220" s="60"/>
      <c r="AI220" s="60"/>
      <c r="AJ220" s="60"/>
      <c r="AK220" s="60"/>
      <c r="AL220" s="60"/>
      <c r="AM220" s="60"/>
      <c r="AN220" s="60"/>
      <c r="AO220" s="44"/>
      <c r="AP220" s="98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99"/>
      <c r="BC220" s="99"/>
      <c r="BD220" s="99"/>
      <c r="BE220" s="99"/>
      <c r="BF220" s="44"/>
      <c r="BG220" s="44"/>
      <c r="BH220" s="60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100"/>
      <c r="BU220" s="44"/>
      <c r="BV220" s="44"/>
      <c r="BW220" s="44"/>
    </row>
    <row r="221" spans="32:75" ht="15" hidden="1" customHeight="1" x14ac:dyDescent="0.2">
      <c r="AF221" s="60"/>
      <c r="AG221" s="60"/>
      <c r="AH221" s="60"/>
      <c r="AI221" s="60"/>
      <c r="AJ221" s="60"/>
      <c r="AK221" s="60"/>
      <c r="AL221" s="60"/>
      <c r="AM221" s="60"/>
      <c r="AN221" s="60"/>
      <c r="AO221" s="44"/>
      <c r="AP221" s="98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99"/>
      <c r="BC221" s="99"/>
      <c r="BD221" s="99"/>
      <c r="BE221" s="99"/>
      <c r="BF221" s="44"/>
      <c r="BG221" s="44"/>
      <c r="BH221" s="60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100"/>
      <c r="BU221" s="44"/>
      <c r="BV221" s="44"/>
      <c r="BW221" s="44"/>
    </row>
    <row r="222" spans="32:75" ht="15" hidden="1" customHeight="1" x14ac:dyDescent="0.2">
      <c r="AF222" s="60"/>
      <c r="AG222" s="60"/>
      <c r="AH222" s="60"/>
      <c r="AI222" s="60"/>
      <c r="AJ222" s="60"/>
      <c r="AK222" s="60"/>
      <c r="AL222" s="60"/>
      <c r="AM222" s="60"/>
      <c r="AN222" s="60"/>
      <c r="AO222" s="44"/>
      <c r="AP222" s="98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99"/>
      <c r="BC222" s="99"/>
      <c r="BD222" s="99"/>
      <c r="BE222" s="99"/>
      <c r="BF222" s="44"/>
      <c r="BG222" s="44"/>
      <c r="BH222" s="60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100"/>
      <c r="BU222" s="44"/>
      <c r="BV222" s="44"/>
      <c r="BW222" s="44"/>
    </row>
    <row r="223" spans="32:75" ht="15" hidden="1" customHeight="1" x14ac:dyDescent="0.2">
      <c r="AF223" s="60"/>
      <c r="AG223" s="60"/>
      <c r="AH223" s="60"/>
      <c r="AI223" s="60"/>
      <c r="AJ223" s="60"/>
      <c r="AK223" s="60"/>
      <c r="AL223" s="60"/>
      <c r="AM223" s="60"/>
      <c r="AN223" s="60"/>
      <c r="AO223" s="44"/>
      <c r="AP223" s="98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99"/>
      <c r="BC223" s="99"/>
      <c r="BD223" s="99"/>
      <c r="BE223" s="99"/>
      <c r="BF223" s="44"/>
      <c r="BG223" s="44"/>
      <c r="BH223" s="60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100"/>
      <c r="BU223" s="44"/>
      <c r="BV223" s="44"/>
      <c r="BW223" s="44"/>
    </row>
    <row r="224" spans="32:75" ht="15" hidden="1" customHeight="1" x14ac:dyDescent="0.2">
      <c r="AF224" s="60"/>
      <c r="AG224" s="60"/>
      <c r="AH224" s="60"/>
      <c r="AI224" s="60"/>
      <c r="AJ224" s="60"/>
      <c r="AK224" s="60"/>
      <c r="AL224" s="60"/>
      <c r="AM224" s="60"/>
      <c r="AN224" s="60"/>
      <c r="AO224" s="44"/>
      <c r="AP224" s="98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99"/>
      <c r="BC224" s="99"/>
      <c r="BD224" s="99"/>
      <c r="BE224" s="99"/>
      <c r="BF224" s="44"/>
      <c r="BG224" s="44"/>
      <c r="BH224" s="60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100"/>
      <c r="BU224" s="44"/>
      <c r="BV224" s="44"/>
      <c r="BW224" s="44"/>
    </row>
    <row r="225" spans="32:75" ht="15" hidden="1" customHeight="1" x14ac:dyDescent="0.2">
      <c r="AF225" s="60"/>
      <c r="AG225" s="60"/>
      <c r="AH225" s="60"/>
      <c r="AI225" s="60"/>
      <c r="AJ225" s="60"/>
      <c r="AK225" s="60"/>
      <c r="AL225" s="60"/>
      <c r="AM225" s="60"/>
      <c r="AN225" s="60"/>
      <c r="AO225" s="44"/>
      <c r="AP225" s="98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99"/>
      <c r="BC225" s="99"/>
      <c r="BD225" s="99"/>
      <c r="BE225" s="99"/>
      <c r="BF225" s="44"/>
      <c r="BG225" s="44"/>
      <c r="BH225" s="60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100"/>
      <c r="BU225" s="44"/>
      <c r="BV225" s="44"/>
      <c r="BW225" s="44"/>
    </row>
    <row r="226" spans="32:75" ht="15" hidden="1" customHeight="1" x14ac:dyDescent="0.2">
      <c r="AF226" s="60"/>
      <c r="AG226" s="60"/>
      <c r="AH226" s="60"/>
      <c r="AI226" s="60"/>
      <c r="AJ226" s="60"/>
      <c r="AK226" s="60"/>
      <c r="AL226" s="60"/>
      <c r="AM226" s="60"/>
      <c r="AN226" s="60"/>
      <c r="AO226" s="44"/>
      <c r="AP226" s="98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99"/>
      <c r="BC226" s="99"/>
      <c r="BD226" s="99"/>
      <c r="BE226" s="99"/>
      <c r="BF226" s="44"/>
      <c r="BG226" s="44"/>
      <c r="BH226" s="60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100"/>
      <c r="BU226" s="44"/>
      <c r="BV226" s="44"/>
      <c r="BW226" s="44"/>
    </row>
    <row r="227" spans="32:75" ht="15" hidden="1" customHeight="1" x14ac:dyDescent="0.2">
      <c r="AF227" s="60"/>
      <c r="AG227" s="60"/>
      <c r="AH227" s="60"/>
      <c r="AI227" s="60"/>
      <c r="AJ227" s="60"/>
      <c r="AK227" s="60"/>
      <c r="AL227" s="60"/>
      <c r="AM227" s="60"/>
      <c r="AN227" s="60"/>
      <c r="AO227" s="44"/>
      <c r="AP227" s="98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99"/>
      <c r="BC227" s="99"/>
      <c r="BD227" s="99"/>
      <c r="BE227" s="99"/>
      <c r="BF227" s="44"/>
      <c r="BG227" s="44"/>
      <c r="BH227" s="60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100"/>
      <c r="BU227" s="44"/>
      <c r="BV227" s="44"/>
      <c r="BW227" s="44"/>
    </row>
    <row r="228" spans="32:75" ht="15" hidden="1" customHeight="1" x14ac:dyDescent="0.2">
      <c r="AF228" s="60"/>
      <c r="AG228" s="60"/>
      <c r="AH228" s="60"/>
      <c r="AI228" s="60"/>
      <c r="AJ228" s="60"/>
      <c r="AK228" s="60"/>
      <c r="AL228" s="60"/>
      <c r="AM228" s="60"/>
      <c r="AN228" s="60"/>
      <c r="AO228" s="44"/>
      <c r="AP228" s="98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99"/>
      <c r="BC228" s="99"/>
      <c r="BD228" s="99"/>
      <c r="BE228" s="99"/>
      <c r="BF228" s="44"/>
      <c r="BG228" s="44"/>
      <c r="BH228" s="102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100"/>
      <c r="BU228" s="44"/>
      <c r="BV228" s="44"/>
      <c r="BW228" s="44"/>
    </row>
    <row r="229" spans="32:75" ht="15" hidden="1" customHeight="1" x14ac:dyDescent="0.2">
      <c r="AF229" s="60"/>
      <c r="AG229" s="60"/>
      <c r="AH229" s="60"/>
      <c r="AI229" s="60"/>
      <c r="AJ229" s="60"/>
      <c r="AK229" s="60"/>
      <c r="AL229" s="60"/>
      <c r="AM229" s="60"/>
      <c r="AN229" s="60"/>
      <c r="AO229" s="44"/>
      <c r="AP229" s="98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99"/>
      <c r="BC229" s="99"/>
      <c r="BD229" s="99"/>
      <c r="BE229" s="99"/>
      <c r="BF229" s="44"/>
      <c r="BG229" s="44"/>
      <c r="BH229" s="102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100"/>
      <c r="BU229" s="44"/>
      <c r="BV229" s="44"/>
      <c r="BW229" s="44"/>
    </row>
    <row r="230" spans="32:75" ht="15" hidden="1" customHeight="1" x14ac:dyDescent="0.2">
      <c r="AF230" s="60"/>
      <c r="AG230" s="60"/>
      <c r="AH230" s="60"/>
      <c r="AI230" s="60"/>
      <c r="AJ230" s="60"/>
      <c r="AK230" s="60"/>
      <c r="AL230" s="60"/>
      <c r="AM230" s="60"/>
      <c r="AN230" s="60"/>
      <c r="AO230" s="44"/>
      <c r="AP230" s="98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99"/>
      <c r="BC230" s="99"/>
      <c r="BD230" s="99"/>
      <c r="BE230" s="99"/>
      <c r="BF230" s="44"/>
      <c r="BG230" s="44"/>
      <c r="BH230" s="102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100"/>
      <c r="BU230" s="44"/>
      <c r="BV230" s="44"/>
      <c r="BW230" s="44"/>
    </row>
    <row r="231" spans="32:75" ht="15" hidden="1" customHeight="1" x14ac:dyDescent="0.2">
      <c r="AF231" s="60"/>
      <c r="AG231" s="60"/>
      <c r="AH231" s="60"/>
      <c r="AI231" s="60"/>
      <c r="AJ231" s="60"/>
      <c r="AK231" s="60"/>
      <c r="AL231" s="60"/>
      <c r="AM231" s="60"/>
      <c r="AN231" s="60"/>
      <c r="AO231" s="44"/>
      <c r="AP231" s="98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99"/>
      <c r="BC231" s="99"/>
      <c r="BD231" s="99"/>
      <c r="BE231" s="99"/>
      <c r="BF231" s="44"/>
      <c r="BG231" s="44"/>
      <c r="BH231" s="60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100"/>
      <c r="BU231" s="44"/>
      <c r="BV231" s="44"/>
      <c r="BW231" s="44"/>
    </row>
    <row r="232" spans="32:75" ht="15" hidden="1" customHeight="1" x14ac:dyDescent="0.2">
      <c r="AF232" s="60"/>
      <c r="AG232" s="60"/>
      <c r="AH232" s="60"/>
      <c r="AI232" s="60"/>
      <c r="AJ232" s="60"/>
      <c r="AK232" s="60"/>
      <c r="AL232" s="60"/>
      <c r="AM232" s="60"/>
      <c r="AN232" s="60"/>
      <c r="AO232" s="44"/>
      <c r="AP232" s="98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99"/>
      <c r="BC232" s="99"/>
      <c r="BD232" s="99"/>
      <c r="BE232" s="99"/>
      <c r="BF232" s="44"/>
      <c r="BG232" s="44"/>
      <c r="BH232" s="60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100"/>
      <c r="BU232" s="44"/>
      <c r="BV232" s="44"/>
      <c r="BW232" s="44"/>
    </row>
    <row r="233" spans="32:75" ht="15" hidden="1" customHeight="1" x14ac:dyDescent="0.2">
      <c r="AF233" s="60"/>
      <c r="AG233" s="60"/>
      <c r="AH233" s="60"/>
      <c r="AI233" s="60"/>
      <c r="AJ233" s="60"/>
      <c r="AK233" s="60"/>
      <c r="AL233" s="60"/>
      <c r="AM233" s="60"/>
      <c r="AN233" s="60"/>
      <c r="AO233" s="44"/>
      <c r="AP233" s="98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99"/>
      <c r="BC233" s="99"/>
      <c r="BD233" s="99"/>
      <c r="BE233" s="99"/>
      <c r="BF233" s="44"/>
      <c r="BG233" s="44"/>
      <c r="BH233" s="60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100"/>
      <c r="BU233" s="44"/>
      <c r="BV233" s="44"/>
      <c r="BW233" s="44"/>
    </row>
    <row r="234" spans="32:75" ht="15" hidden="1" customHeight="1" x14ac:dyDescent="0.2">
      <c r="AF234" s="60"/>
      <c r="AG234" s="60"/>
      <c r="AH234" s="60"/>
      <c r="AI234" s="60"/>
      <c r="AJ234" s="60"/>
      <c r="AK234" s="60"/>
      <c r="AL234" s="60"/>
      <c r="AM234" s="60"/>
      <c r="AN234" s="60"/>
      <c r="AO234" s="44"/>
      <c r="AP234" s="98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99"/>
      <c r="BC234" s="99"/>
      <c r="BD234" s="99"/>
      <c r="BE234" s="99"/>
      <c r="BF234" s="44"/>
      <c r="BG234" s="44"/>
      <c r="BH234" s="102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100"/>
      <c r="BU234" s="44"/>
      <c r="BV234" s="44"/>
      <c r="BW234" s="44"/>
    </row>
    <row r="235" spans="32:75" ht="15" hidden="1" customHeight="1" x14ac:dyDescent="0.2">
      <c r="AF235" s="60"/>
      <c r="AG235" s="60"/>
      <c r="AH235" s="60"/>
      <c r="AI235" s="60"/>
      <c r="AJ235" s="60"/>
      <c r="AK235" s="60"/>
      <c r="AL235" s="60"/>
      <c r="AM235" s="60"/>
      <c r="AN235" s="60"/>
      <c r="AO235" s="44"/>
      <c r="AP235" s="98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99"/>
      <c r="BC235" s="99"/>
      <c r="BD235" s="99"/>
      <c r="BE235" s="99"/>
      <c r="BF235" s="44"/>
      <c r="BG235" s="44"/>
      <c r="BH235" s="102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100"/>
      <c r="BU235" s="44"/>
      <c r="BV235" s="44"/>
      <c r="BW235" s="44"/>
    </row>
    <row r="236" spans="32:75" ht="15" hidden="1" customHeight="1" x14ac:dyDescent="0.2">
      <c r="AF236" s="60"/>
      <c r="AG236" s="60"/>
      <c r="AH236" s="60"/>
      <c r="AI236" s="60"/>
      <c r="AJ236" s="60"/>
      <c r="AK236" s="60"/>
      <c r="AL236" s="60"/>
      <c r="AM236" s="60"/>
      <c r="AN236" s="60"/>
      <c r="AO236" s="44"/>
      <c r="AP236" s="98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99"/>
      <c r="BC236" s="99"/>
      <c r="BD236" s="99"/>
      <c r="BE236" s="99"/>
      <c r="BF236" s="44"/>
      <c r="BG236" s="44"/>
      <c r="BH236" s="102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100"/>
      <c r="BU236" s="44"/>
      <c r="BV236" s="44"/>
      <c r="BW236" s="44"/>
    </row>
    <row r="237" spans="32:75" ht="15" hidden="1" customHeight="1" x14ac:dyDescent="0.2">
      <c r="AF237" s="60"/>
      <c r="AG237" s="60"/>
      <c r="AH237" s="60"/>
      <c r="AI237" s="60"/>
      <c r="AJ237" s="60"/>
      <c r="AK237" s="60"/>
      <c r="AL237" s="60"/>
      <c r="AM237" s="60"/>
      <c r="AN237" s="60"/>
      <c r="AO237" s="44"/>
      <c r="AP237" s="98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99"/>
      <c r="BC237" s="99"/>
      <c r="BD237" s="99"/>
      <c r="BE237" s="99"/>
      <c r="BF237" s="44"/>
      <c r="BG237" s="44"/>
      <c r="BH237" s="60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100"/>
      <c r="BU237" s="44"/>
      <c r="BV237" s="44"/>
      <c r="BW237" s="44"/>
    </row>
    <row r="238" spans="32:75" ht="15" hidden="1" customHeight="1" x14ac:dyDescent="0.2">
      <c r="AF238" s="60"/>
      <c r="AG238" s="60"/>
      <c r="AH238" s="60"/>
      <c r="AI238" s="60"/>
      <c r="AJ238" s="60"/>
      <c r="AK238" s="60"/>
      <c r="AL238" s="60"/>
      <c r="AM238" s="60"/>
      <c r="AN238" s="60"/>
      <c r="AO238" s="44"/>
      <c r="AP238" s="98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99"/>
      <c r="BC238" s="99"/>
      <c r="BD238" s="99"/>
      <c r="BE238" s="99"/>
      <c r="BF238" s="44"/>
      <c r="BG238" s="44"/>
      <c r="BH238" s="60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100"/>
      <c r="BU238" s="44"/>
      <c r="BV238" s="44"/>
      <c r="BW238" s="44"/>
    </row>
    <row r="239" spans="32:75" ht="15" hidden="1" customHeight="1" x14ac:dyDescent="0.2">
      <c r="AF239" s="60"/>
      <c r="AG239" s="60"/>
      <c r="AH239" s="60"/>
      <c r="AI239" s="60"/>
      <c r="AJ239" s="60"/>
      <c r="AK239" s="60"/>
      <c r="AL239" s="60"/>
      <c r="AM239" s="60"/>
      <c r="AN239" s="60"/>
      <c r="AO239" s="44"/>
      <c r="AP239" s="98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99"/>
      <c r="BC239" s="99"/>
      <c r="BD239" s="99"/>
      <c r="BE239" s="99"/>
      <c r="BF239" s="44"/>
      <c r="BG239" s="44"/>
      <c r="BH239" s="60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100"/>
      <c r="BU239" s="44"/>
      <c r="BV239" s="44"/>
      <c r="BW239" s="44"/>
    </row>
    <row r="240" spans="32:75" ht="15" hidden="1" customHeight="1" x14ac:dyDescent="0.2">
      <c r="AF240" s="60"/>
      <c r="AG240" s="60"/>
      <c r="AH240" s="60"/>
      <c r="AI240" s="60"/>
      <c r="AJ240" s="60"/>
      <c r="AK240" s="60"/>
      <c r="AL240" s="60"/>
      <c r="AM240" s="60"/>
      <c r="AN240" s="60"/>
      <c r="AO240" s="44"/>
      <c r="AP240" s="98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99"/>
      <c r="BC240" s="99"/>
      <c r="BD240" s="99"/>
      <c r="BE240" s="99"/>
      <c r="BF240" s="44"/>
      <c r="BG240" s="44"/>
      <c r="BH240" s="102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100"/>
      <c r="BU240" s="44"/>
      <c r="BV240" s="44"/>
      <c r="BW240" s="44"/>
    </row>
    <row r="241" spans="32:75" ht="15" hidden="1" customHeight="1" x14ac:dyDescent="0.2">
      <c r="AF241" s="60"/>
      <c r="AG241" s="60"/>
      <c r="AH241" s="60"/>
      <c r="AI241" s="60"/>
      <c r="AJ241" s="60"/>
      <c r="AK241" s="60"/>
      <c r="AL241" s="60"/>
      <c r="AM241" s="60"/>
      <c r="AN241" s="60"/>
      <c r="AO241" s="44"/>
      <c r="AP241" s="98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99"/>
      <c r="BC241" s="99"/>
      <c r="BD241" s="99"/>
      <c r="BE241" s="99"/>
      <c r="BF241" s="44"/>
      <c r="BG241" s="44"/>
      <c r="BH241" s="102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100"/>
      <c r="BU241" s="44"/>
      <c r="BV241" s="44"/>
      <c r="BW241" s="44"/>
    </row>
    <row r="242" spans="32:75" ht="15" hidden="1" customHeight="1" x14ac:dyDescent="0.2">
      <c r="AF242" s="60"/>
      <c r="AG242" s="60"/>
      <c r="AH242" s="60"/>
      <c r="AI242" s="60"/>
      <c r="AJ242" s="60"/>
      <c r="AK242" s="60"/>
      <c r="AL242" s="60"/>
      <c r="AM242" s="60"/>
      <c r="AN242" s="60"/>
      <c r="AO242" s="44"/>
      <c r="AP242" s="98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99"/>
      <c r="BC242" s="99"/>
      <c r="BD242" s="99"/>
      <c r="BE242" s="99"/>
      <c r="BF242" s="44"/>
      <c r="BG242" s="44"/>
      <c r="BH242" s="102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100"/>
      <c r="BU242" s="44"/>
      <c r="BV242" s="44"/>
      <c r="BW242" s="44"/>
    </row>
    <row r="243" spans="32:75" ht="15" hidden="1" customHeight="1" x14ac:dyDescent="0.2">
      <c r="AF243" s="60"/>
      <c r="AG243" s="60"/>
      <c r="AH243" s="60"/>
      <c r="AI243" s="60"/>
      <c r="AJ243" s="60"/>
      <c r="AK243" s="60"/>
      <c r="AL243" s="60"/>
      <c r="AM243" s="60"/>
      <c r="AN243" s="60"/>
      <c r="AO243" s="44"/>
      <c r="AP243" s="98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99"/>
      <c r="BC243" s="99"/>
      <c r="BD243" s="99"/>
      <c r="BE243" s="99"/>
      <c r="BF243" s="44"/>
      <c r="BG243" s="44"/>
      <c r="BH243" s="102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100"/>
      <c r="BU243" s="44"/>
      <c r="BV243" s="44"/>
      <c r="BW243" s="44"/>
    </row>
    <row r="244" spans="32:75" ht="15" hidden="1" customHeight="1" x14ac:dyDescent="0.2">
      <c r="AF244" s="60"/>
      <c r="AG244" s="60"/>
      <c r="AH244" s="60"/>
      <c r="AI244" s="60"/>
      <c r="AJ244" s="60"/>
      <c r="AK244" s="60"/>
      <c r="AL244" s="60"/>
      <c r="AM244" s="60"/>
      <c r="AN244" s="60"/>
      <c r="AO244" s="44"/>
      <c r="AP244" s="98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99"/>
      <c r="BC244" s="99"/>
      <c r="BD244" s="99"/>
      <c r="BE244" s="99"/>
      <c r="BF244" s="44"/>
      <c r="BG244" s="44"/>
      <c r="BH244" s="102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100"/>
      <c r="BU244" s="44"/>
      <c r="BV244" s="44"/>
      <c r="BW244" s="44"/>
    </row>
    <row r="245" spans="32:75" ht="15" hidden="1" customHeight="1" x14ac:dyDescent="0.2">
      <c r="AF245" s="60"/>
      <c r="AG245" s="60"/>
      <c r="AH245" s="60"/>
      <c r="AI245" s="60"/>
      <c r="AJ245" s="60"/>
      <c r="AK245" s="60"/>
      <c r="AL245" s="60"/>
      <c r="AM245" s="60"/>
      <c r="AN245" s="60"/>
      <c r="AO245" s="44"/>
      <c r="AP245" s="98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99"/>
      <c r="BC245" s="99"/>
      <c r="BD245" s="99"/>
      <c r="BE245" s="99"/>
      <c r="BF245" s="44"/>
      <c r="BG245" s="44"/>
      <c r="BH245" s="102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100"/>
      <c r="BU245" s="44"/>
      <c r="BV245" s="44"/>
      <c r="BW245" s="44"/>
    </row>
    <row r="246" spans="32:75" ht="15" hidden="1" customHeight="1" x14ac:dyDescent="0.2">
      <c r="AF246" s="60"/>
      <c r="AG246" s="60"/>
      <c r="AH246" s="60"/>
      <c r="AI246" s="60"/>
      <c r="AJ246" s="60"/>
      <c r="AK246" s="60"/>
      <c r="AL246" s="60"/>
      <c r="AM246" s="60"/>
      <c r="AN246" s="60"/>
      <c r="AO246" s="44"/>
      <c r="AP246" s="98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99"/>
      <c r="BC246" s="99"/>
      <c r="BD246" s="99"/>
      <c r="BE246" s="99"/>
      <c r="BF246" s="44"/>
      <c r="BG246" s="44"/>
      <c r="BH246" s="102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100"/>
      <c r="BU246" s="44"/>
      <c r="BV246" s="44"/>
      <c r="BW246" s="44"/>
    </row>
    <row r="247" spans="32:75" ht="15" hidden="1" customHeight="1" x14ac:dyDescent="0.2">
      <c r="AF247" s="60"/>
      <c r="AG247" s="60"/>
      <c r="AH247" s="60"/>
      <c r="AI247" s="60"/>
      <c r="AJ247" s="60"/>
      <c r="AK247" s="60"/>
      <c r="AL247" s="60"/>
      <c r="AM247" s="60"/>
      <c r="AN247" s="60"/>
      <c r="AO247" s="44"/>
      <c r="AP247" s="98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99"/>
      <c r="BC247" s="99"/>
      <c r="BD247" s="99"/>
      <c r="BE247" s="99"/>
      <c r="BF247" s="44"/>
      <c r="BG247" s="44"/>
      <c r="BH247" s="102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100"/>
      <c r="BU247" s="44"/>
      <c r="BV247" s="44"/>
      <c r="BW247" s="44"/>
    </row>
    <row r="248" spans="32:75" ht="15" hidden="1" customHeight="1" x14ac:dyDescent="0.2">
      <c r="AF248" s="60"/>
      <c r="AG248" s="60"/>
      <c r="AH248" s="60"/>
      <c r="AI248" s="60"/>
      <c r="AJ248" s="60"/>
      <c r="AK248" s="60"/>
      <c r="AL248" s="60"/>
      <c r="AM248" s="60"/>
      <c r="AN248" s="60"/>
      <c r="AO248" s="44"/>
      <c r="AP248" s="98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99"/>
      <c r="BC248" s="99"/>
      <c r="BD248" s="99"/>
      <c r="BE248" s="99"/>
      <c r="BF248" s="44"/>
      <c r="BG248" s="44"/>
      <c r="BH248" s="102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100"/>
      <c r="BU248" s="44"/>
      <c r="BV248" s="44"/>
      <c r="BW248" s="44"/>
    </row>
    <row r="249" spans="32:75" ht="15" hidden="1" customHeight="1" x14ac:dyDescent="0.2">
      <c r="AF249" s="60"/>
      <c r="AG249" s="60"/>
      <c r="AH249" s="60"/>
      <c r="AI249" s="60"/>
      <c r="AJ249" s="60"/>
      <c r="AK249" s="60"/>
      <c r="AL249" s="60"/>
      <c r="AM249" s="60"/>
      <c r="AN249" s="60"/>
      <c r="AO249" s="44"/>
      <c r="AP249" s="98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99"/>
      <c r="BC249" s="99"/>
      <c r="BD249" s="99"/>
      <c r="BE249" s="99"/>
      <c r="BF249" s="44"/>
      <c r="BG249" s="44"/>
      <c r="BH249" s="102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100"/>
      <c r="BU249" s="44"/>
      <c r="BV249" s="44"/>
      <c r="BW249" s="44"/>
    </row>
    <row r="250" spans="32:75" ht="15" hidden="1" customHeight="1" x14ac:dyDescent="0.2">
      <c r="AF250" s="60"/>
      <c r="AG250" s="60"/>
      <c r="AH250" s="60"/>
      <c r="AI250" s="60"/>
      <c r="AJ250" s="60"/>
      <c r="AK250" s="60"/>
      <c r="AL250" s="60"/>
      <c r="AM250" s="60"/>
      <c r="AN250" s="60"/>
      <c r="AO250" s="44"/>
      <c r="AP250" s="98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99"/>
      <c r="BC250" s="99"/>
      <c r="BD250" s="99"/>
      <c r="BE250" s="99"/>
      <c r="BF250" s="44"/>
      <c r="BG250" s="44"/>
      <c r="BH250" s="102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100"/>
      <c r="BU250" s="44"/>
      <c r="BV250" s="44"/>
      <c r="BW250" s="44"/>
    </row>
    <row r="251" spans="32:75" ht="15" hidden="1" customHeight="1" x14ac:dyDescent="0.2">
      <c r="AF251" s="60"/>
      <c r="AG251" s="60"/>
      <c r="AH251" s="60"/>
      <c r="AI251" s="60"/>
      <c r="AJ251" s="60"/>
      <c r="AK251" s="60"/>
      <c r="AL251" s="60"/>
      <c r="AM251" s="60"/>
      <c r="AN251" s="60"/>
      <c r="AO251" s="44"/>
      <c r="AP251" s="98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99"/>
      <c r="BC251" s="99"/>
      <c r="BD251" s="99"/>
      <c r="BE251" s="99"/>
      <c r="BF251" s="44"/>
      <c r="BG251" s="44"/>
      <c r="BH251" s="102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100"/>
      <c r="BU251" s="44"/>
      <c r="BV251" s="44"/>
      <c r="BW251" s="44"/>
    </row>
    <row r="252" spans="32:75" ht="15" hidden="1" customHeight="1" x14ac:dyDescent="0.2">
      <c r="AF252" s="60"/>
      <c r="AG252" s="60"/>
      <c r="AH252" s="60"/>
      <c r="AI252" s="60"/>
      <c r="AJ252" s="60"/>
      <c r="AK252" s="60"/>
      <c r="AL252" s="60"/>
      <c r="AM252" s="60"/>
      <c r="AN252" s="60"/>
      <c r="AO252" s="44"/>
      <c r="AP252" s="98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99"/>
      <c r="BC252" s="99"/>
      <c r="BD252" s="99"/>
      <c r="BE252" s="99"/>
      <c r="BF252" s="44"/>
      <c r="BG252" s="44"/>
      <c r="BH252" s="102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100"/>
      <c r="BU252" s="44"/>
      <c r="BV252" s="44"/>
      <c r="BW252" s="44"/>
    </row>
    <row r="253" spans="32:75" ht="15" hidden="1" customHeight="1" x14ac:dyDescent="0.2">
      <c r="AF253" s="60"/>
      <c r="AG253" s="60"/>
      <c r="AH253" s="60"/>
      <c r="AI253" s="60"/>
      <c r="AJ253" s="60"/>
      <c r="AK253" s="60"/>
      <c r="AL253" s="60"/>
      <c r="AM253" s="60"/>
      <c r="AN253" s="60"/>
      <c r="AO253" s="44"/>
      <c r="AP253" s="98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99"/>
      <c r="BC253" s="99"/>
      <c r="BD253" s="99"/>
      <c r="BE253" s="99"/>
      <c r="BF253" s="44"/>
      <c r="BG253" s="44"/>
      <c r="BH253" s="102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100"/>
      <c r="BU253" s="44"/>
      <c r="BV253" s="44"/>
      <c r="BW253" s="44"/>
    </row>
    <row r="254" spans="32:75" ht="15" hidden="1" customHeight="1" x14ac:dyDescent="0.2">
      <c r="AF254" s="60"/>
      <c r="AG254" s="60"/>
      <c r="AH254" s="60"/>
      <c r="AI254" s="60"/>
      <c r="AJ254" s="60"/>
      <c r="AK254" s="60"/>
      <c r="AL254" s="60"/>
      <c r="AM254" s="60"/>
      <c r="AN254" s="60"/>
      <c r="AO254" s="44"/>
      <c r="AP254" s="98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99"/>
      <c r="BC254" s="99"/>
      <c r="BD254" s="99"/>
      <c r="BE254" s="99"/>
      <c r="BF254" s="44"/>
      <c r="BG254" s="44"/>
      <c r="BH254" s="102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100"/>
      <c r="BU254" s="44"/>
      <c r="BV254" s="44"/>
      <c r="BW254" s="44"/>
    </row>
    <row r="255" spans="32:75" ht="15" hidden="1" customHeight="1" x14ac:dyDescent="0.2">
      <c r="AF255" s="60"/>
      <c r="AG255" s="60"/>
      <c r="AH255" s="60"/>
      <c r="AI255" s="60"/>
      <c r="AJ255" s="60"/>
      <c r="AK255" s="60"/>
      <c r="AL255" s="60"/>
      <c r="AM255" s="60"/>
      <c r="AN255" s="60"/>
      <c r="AO255" s="44"/>
      <c r="AP255" s="98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99"/>
      <c r="BC255" s="99"/>
      <c r="BD255" s="99"/>
      <c r="BE255" s="99"/>
      <c r="BF255" s="44"/>
      <c r="BG255" s="44"/>
      <c r="BH255" s="102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100"/>
      <c r="BU255" s="44"/>
      <c r="BV255" s="44"/>
      <c r="BW255" s="44"/>
    </row>
    <row r="256" spans="32:75" ht="15" hidden="1" customHeight="1" x14ac:dyDescent="0.2">
      <c r="AF256" s="60"/>
      <c r="AG256" s="60"/>
      <c r="AH256" s="60"/>
      <c r="AI256" s="60"/>
      <c r="AJ256" s="60"/>
      <c r="AK256" s="60"/>
      <c r="AL256" s="60"/>
      <c r="AM256" s="60"/>
      <c r="AN256" s="60"/>
      <c r="AO256" s="44"/>
      <c r="AP256" s="98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99"/>
      <c r="BC256" s="99"/>
      <c r="BD256" s="99"/>
      <c r="BE256" s="99"/>
      <c r="BF256" s="44"/>
      <c r="BG256" s="44"/>
      <c r="BH256" s="102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100"/>
      <c r="BU256" s="44"/>
      <c r="BV256" s="44"/>
      <c r="BW256" s="44"/>
    </row>
    <row r="257" spans="32:75" ht="15" hidden="1" customHeight="1" x14ac:dyDescent="0.2">
      <c r="AF257" s="60"/>
      <c r="AG257" s="60"/>
      <c r="AH257" s="60"/>
      <c r="AI257" s="60"/>
      <c r="AJ257" s="60"/>
      <c r="AK257" s="60"/>
      <c r="AL257" s="60"/>
      <c r="AM257" s="60"/>
      <c r="AN257" s="60"/>
      <c r="AO257" s="44"/>
      <c r="AP257" s="98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99"/>
      <c r="BC257" s="99"/>
      <c r="BD257" s="99"/>
      <c r="BE257" s="99"/>
      <c r="BF257" s="44"/>
      <c r="BG257" s="44"/>
      <c r="BH257" s="102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100"/>
      <c r="BU257" s="44"/>
      <c r="BV257" s="44"/>
      <c r="BW257" s="44"/>
    </row>
    <row r="258" spans="32:75" ht="15" hidden="1" customHeight="1" x14ac:dyDescent="0.2">
      <c r="AF258" s="60"/>
      <c r="AG258" s="60"/>
      <c r="AH258" s="60"/>
      <c r="AI258" s="60"/>
      <c r="AJ258" s="60"/>
      <c r="AK258" s="60"/>
      <c r="AL258" s="60"/>
      <c r="AM258" s="60"/>
      <c r="AN258" s="60"/>
      <c r="AO258" s="44"/>
      <c r="AP258" s="98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99"/>
      <c r="BC258" s="99"/>
      <c r="BD258" s="99"/>
      <c r="BE258" s="99"/>
      <c r="BF258" s="44"/>
      <c r="BG258" s="44"/>
      <c r="BH258" s="102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100"/>
      <c r="BU258" s="44"/>
      <c r="BV258" s="44"/>
      <c r="BW258" s="44"/>
    </row>
    <row r="259" spans="32:75" ht="15" hidden="1" customHeight="1" x14ac:dyDescent="0.2">
      <c r="AF259" s="60"/>
      <c r="AG259" s="60"/>
      <c r="AH259" s="60"/>
      <c r="AI259" s="60"/>
      <c r="AJ259" s="60"/>
      <c r="AK259" s="60"/>
      <c r="AL259" s="60"/>
      <c r="AM259" s="60"/>
      <c r="AN259" s="60"/>
      <c r="AO259" s="44"/>
      <c r="AP259" s="98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99"/>
      <c r="BC259" s="99"/>
      <c r="BD259" s="99"/>
      <c r="BE259" s="99"/>
      <c r="BF259" s="44"/>
      <c r="BG259" s="44"/>
      <c r="BH259" s="102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100"/>
      <c r="BU259" s="44"/>
      <c r="BV259" s="44"/>
      <c r="BW259" s="44"/>
    </row>
    <row r="260" spans="32:75" ht="15" hidden="1" customHeight="1" x14ac:dyDescent="0.2">
      <c r="AF260" s="60"/>
      <c r="AG260" s="60"/>
      <c r="AH260" s="60"/>
      <c r="AI260" s="60"/>
      <c r="AJ260" s="60"/>
      <c r="AK260" s="60"/>
      <c r="AL260" s="60"/>
      <c r="AM260" s="60"/>
      <c r="AN260" s="60"/>
      <c r="AO260" s="44"/>
      <c r="AP260" s="98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99"/>
      <c r="BC260" s="99"/>
      <c r="BD260" s="99"/>
      <c r="BE260" s="99"/>
      <c r="BF260" s="44"/>
      <c r="BG260" s="44"/>
      <c r="BH260" s="102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100"/>
      <c r="BU260" s="44"/>
      <c r="BV260" s="44"/>
      <c r="BW260" s="44"/>
    </row>
    <row r="261" spans="32:75" ht="15" hidden="1" customHeight="1" x14ac:dyDescent="0.2">
      <c r="AF261" s="60"/>
      <c r="AG261" s="60"/>
      <c r="AH261" s="60"/>
      <c r="AI261" s="60"/>
      <c r="AJ261" s="60"/>
      <c r="AK261" s="60"/>
      <c r="AL261" s="60"/>
      <c r="AM261" s="60"/>
      <c r="AN261" s="60"/>
      <c r="AO261" s="44"/>
      <c r="AP261" s="98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99"/>
      <c r="BC261" s="99"/>
      <c r="BD261" s="99"/>
      <c r="BE261" s="99"/>
      <c r="BF261" s="44"/>
      <c r="BG261" s="44"/>
      <c r="BH261" s="102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100"/>
      <c r="BU261" s="44"/>
      <c r="BV261" s="44"/>
      <c r="BW261" s="44"/>
    </row>
    <row r="262" spans="32:75" ht="15" hidden="1" customHeight="1" x14ac:dyDescent="0.2">
      <c r="AF262" s="60"/>
      <c r="AG262" s="60"/>
      <c r="AH262" s="60"/>
      <c r="AI262" s="60"/>
      <c r="AJ262" s="60"/>
      <c r="AK262" s="60"/>
      <c r="AL262" s="60"/>
      <c r="AM262" s="60"/>
      <c r="AN262" s="60"/>
      <c r="AO262" s="44"/>
      <c r="AP262" s="98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99"/>
      <c r="BC262" s="99"/>
      <c r="BD262" s="99"/>
      <c r="BE262" s="99"/>
      <c r="BF262" s="44"/>
      <c r="BG262" s="44"/>
      <c r="BH262" s="102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100"/>
      <c r="BU262" s="44"/>
      <c r="BV262" s="44"/>
      <c r="BW262" s="44"/>
    </row>
    <row r="263" spans="32:75" ht="15" hidden="1" customHeight="1" x14ac:dyDescent="0.2">
      <c r="AF263" s="60"/>
      <c r="AG263" s="60"/>
      <c r="AH263" s="60"/>
      <c r="AI263" s="60"/>
      <c r="AJ263" s="60"/>
      <c r="AK263" s="60"/>
      <c r="AL263" s="60"/>
      <c r="AM263" s="60"/>
      <c r="AN263" s="60"/>
      <c r="AO263" s="44"/>
      <c r="AP263" s="98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99"/>
      <c r="BC263" s="99"/>
      <c r="BD263" s="99"/>
      <c r="BE263" s="99"/>
      <c r="BF263" s="44"/>
      <c r="BG263" s="44"/>
      <c r="BH263" s="102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100"/>
      <c r="BU263" s="44"/>
      <c r="BV263" s="44"/>
      <c r="BW263" s="44"/>
    </row>
    <row r="264" spans="32:75" ht="15" hidden="1" customHeight="1" x14ac:dyDescent="0.2">
      <c r="AF264" s="60"/>
      <c r="AG264" s="60"/>
      <c r="AH264" s="60"/>
      <c r="AI264" s="60"/>
      <c r="AJ264" s="60"/>
      <c r="AK264" s="60"/>
      <c r="AL264" s="60"/>
      <c r="AM264" s="60"/>
      <c r="AN264" s="60"/>
      <c r="AO264" s="44"/>
      <c r="AP264" s="98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99"/>
      <c r="BC264" s="99"/>
      <c r="BD264" s="99"/>
      <c r="BE264" s="99"/>
      <c r="BF264" s="44"/>
      <c r="BG264" s="44"/>
      <c r="BH264" s="102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100"/>
      <c r="BU264" s="44"/>
      <c r="BV264" s="44"/>
      <c r="BW264" s="44"/>
    </row>
    <row r="265" spans="32:75" ht="15" hidden="1" customHeight="1" x14ac:dyDescent="0.2">
      <c r="AF265" s="60"/>
      <c r="AG265" s="60"/>
      <c r="AH265" s="60"/>
      <c r="AI265" s="60"/>
      <c r="AJ265" s="60"/>
      <c r="AK265" s="60"/>
      <c r="AL265" s="60"/>
      <c r="AM265" s="60"/>
      <c r="AN265" s="60"/>
      <c r="AO265" s="44"/>
      <c r="AP265" s="98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99"/>
      <c r="BC265" s="99"/>
      <c r="BD265" s="99"/>
      <c r="BE265" s="99"/>
      <c r="BF265" s="44"/>
      <c r="BG265" s="44"/>
      <c r="BH265" s="102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100"/>
      <c r="BU265" s="44"/>
      <c r="BV265" s="44"/>
      <c r="BW265" s="44"/>
    </row>
    <row r="266" spans="32:75" ht="15" hidden="1" customHeight="1" x14ac:dyDescent="0.2">
      <c r="AF266" s="60"/>
      <c r="AG266" s="60"/>
      <c r="AH266" s="60"/>
      <c r="AI266" s="60"/>
      <c r="AJ266" s="60"/>
      <c r="AK266" s="60"/>
      <c r="AL266" s="60"/>
      <c r="AM266" s="60"/>
      <c r="AN266" s="60"/>
      <c r="AO266" s="44"/>
      <c r="AP266" s="98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99"/>
      <c r="BC266" s="99"/>
      <c r="BD266" s="99"/>
      <c r="BE266" s="99"/>
      <c r="BF266" s="44"/>
      <c r="BG266" s="44"/>
      <c r="BH266" s="102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100"/>
      <c r="BU266" s="44"/>
      <c r="BV266" s="44"/>
      <c r="BW266" s="44"/>
    </row>
    <row r="267" spans="32:75" ht="15" hidden="1" customHeight="1" x14ac:dyDescent="0.2">
      <c r="AF267" s="60"/>
      <c r="AG267" s="60"/>
      <c r="AH267" s="60"/>
      <c r="AI267" s="60"/>
      <c r="AJ267" s="60"/>
      <c r="AK267" s="60"/>
      <c r="AL267" s="60"/>
      <c r="AM267" s="60"/>
      <c r="AN267" s="60"/>
      <c r="AO267" s="44"/>
      <c r="AP267" s="98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99"/>
      <c r="BC267" s="99"/>
      <c r="BD267" s="99"/>
      <c r="BE267" s="99"/>
      <c r="BF267" s="44"/>
      <c r="BG267" s="44"/>
      <c r="BH267" s="102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100"/>
      <c r="BU267" s="44"/>
      <c r="BV267" s="44"/>
      <c r="BW267" s="44"/>
    </row>
    <row r="268" spans="32:75" ht="15" hidden="1" customHeight="1" x14ac:dyDescent="0.2">
      <c r="AF268" s="60"/>
      <c r="AG268" s="60"/>
      <c r="AH268" s="60"/>
      <c r="AI268" s="60"/>
      <c r="AJ268" s="60"/>
      <c r="AK268" s="60"/>
      <c r="AL268" s="60"/>
      <c r="AM268" s="60"/>
      <c r="AN268" s="60"/>
      <c r="AO268" s="44"/>
      <c r="AP268" s="98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99"/>
      <c r="BC268" s="99"/>
      <c r="BD268" s="99"/>
      <c r="BE268" s="99"/>
      <c r="BF268" s="44"/>
      <c r="BG268" s="44"/>
      <c r="BH268" s="102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100"/>
      <c r="BU268" s="44"/>
      <c r="BV268" s="44"/>
      <c r="BW268" s="44"/>
    </row>
    <row r="269" spans="32:75" ht="15" hidden="1" customHeight="1" x14ac:dyDescent="0.2">
      <c r="AF269" s="60"/>
      <c r="AG269" s="60"/>
      <c r="AH269" s="60"/>
      <c r="AI269" s="60"/>
      <c r="AJ269" s="60"/>
      <c r="AK269" s="60"/>
      <c r="AL269" s="60"/>
      <c r="AM269" s="60"/>
      <c r="AN269" s="60"/>
      <c r="AO269" s="44"/>
      <c r="AP269" s="98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99"/>
      <c r="BC269" s="99"/>
      <c r="BD269" s="99"/>
      <c r="BE269" s="99"/>
      <c r="BF269" s="44"/>
      <c r="BG269" s="44"/>
      <c r="BH269" s="102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100"/>
      <c r="BU269" s="44"/>
      <c r="BV269" s="44"/>
      <c r="BW269" s="44"/>
    </row>
    <row r="270" spans="32:75" ht="15" hidden="1" customHeight="1" x14ac:dyDescent="0.2">
      <c r="AF270" s="60"/>
      <c r="AG270" s="60"/>
      <c r="AH270" s="60"/>
      <c r="AI270" s="60"/>
      <c r="AJ270" s="60"/>
      <c r="AK270" s="60"/>
      <c r="AL270" s="60"/>
      <c r="AM270" s="60"/>
      <c r="AN270" s="60"/>
      <c r="AO270" s="44"/>
      <c r="AP270" s="98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99"/>
      <c r="BC270" s="99"/>
      <c r="BD270" s="99"/>
      <c r="BE270" s="99"/>
      <c r="BF270" s="44"/>
      <c r="BG270" s="44"/>
      <c r="BH270" s="102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100"/>
      <c r="BU270" s="44"/>
      <c r="BV270" s="44"/>
      <c r="BW270" s="44"/>
    </row>
    <row r="271" spans="32:75" ht="15" hidden="1" customHeight="1" x14ac:dyDescent="0.2">
      <c r="AF271" s="60"/>
      <c r="AG271" s="60"/>
      <c r="AH271" s="60"/>
      <c r="AI271" s="60"/>
      <c r="AJ271" s="60"/>
      <c r="AK271" s="60"/>
      <c r="AL271" s="60"/>
      <c r="AM271" s="60"/>
      <c r="AN271" s="60"/>
      <c r="AO271" s="44"/>
      <c r="AP271" s="98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99"/>
      <c r="BC271" s="99"/>
      <c r="BD271" s="99"/>
      <c r="BE271" s="99"/>
      <c r="BF271" s="44"/>
      <c r="BG271" s="44"/>
      <c r="BH271" s="102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100"/>
      <c r="BU271" s="44"/>
      <c r="BV271" s="44"/>
      <c r="BW271" s="44"/>
    </row>
    <row r="272" spans="32:75" ht="15" hidden="1" customHeight="1" x14ac:dyDescent="0.2">
      <c r="AF272" s="60"/>
      <c r="AG272" s="60"/>
      <c r="AH272" s="60"/>
      <c r="AI272" s="60"/>
      <c r="AJ272" s="60"/>
      <c r="AK272" s="60"/>
      <c r="AL272" s="60"/>
      <c r="AM272" s="60"/>
      <c r="AN272" s="60"/>
      <c r="AO272" s="44"/>
      <c r="AP272" s="98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99"/>
      <c r="BC272" s="99"/>
      <c r="BD272" s="99"/>
      <c r="BE272" s="99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100"/>
      <c r="BU272" s="44"/>
      <c r="BV272" s="44"/>
      <c r="BW272" s="44"/>
    </row>
    <row r="273" spans="32:76" ht="15" hidden="1" customHeight="1" x14ac:dyDescent="0.2">
      <c r="AF273" s="60"/>
      <c r="AG273" s="60"/>
      <c r="AH273" s="60"/>
      <c r="AI273" s="60"/>
      <c r="AJ273" s="60"/>
      <c r="AK273" s="60"/>
      <c r="AL273" s="60"/>
      <c r="AM273" s="60"/>
      <c r="AN273" s="60"/>
      <c r="AO273" s="44"/>
      <c r="AP273" s="98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99"/>
      <c r="BC273" s="99"/>
      <c r="BD273" s="99"/>
      <c r="BE273" s="99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100"/>
      <c r="BU273" s="44"/>
      <c r="BV273" s="44"/>
      <c r="BW273" s="44"/>
    </row>
    <row r="274" spans="32:76" ht="15" hidden="1" customHeight="1" x14ac:dyDescent="0.2">
      <c r="AF274" s="60"/>
      <c r="AG274" s="60"/>
      <c r="AH274" s="60"/>
      <c r="AI274" s="60"/>
      <c r="AJ274" s="60"/>
      <c r="AK274" s="60"/>
      <c r="AL274" s="60"/>
      <c r="AM274" s="60"/>
      <c r="AN274" s="60"/>
      <c r="AO274" s="44"/>
      <c r="AP274" s="98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99"/>
      <c r="BC274" s="99"/>
      <c r="BD274" s="99"/>
      <c r="BE274" s="99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100"/>
      <c r="BU274" s="44"/>
      <c r="BV274" s="44"/>
      <c r="BW274" s="44"/>
    </row>
    <row r="275" spans="32:76" ht="15" hidden="1" customHeight="1" x14ac:dyDescent="0.2">
      <c r="AF275" s="60"/>
      <c r="AG275" s="60"/>
      <c r="AH275" s="60"/>
      <c r="AI275" s="60"/>
      <c r="AJ275" s="60"/>
      <c r="AK275" s="60"/>
      <c r="AL275" s="60"/>
      <c r="AM275" s="60"/>
      <c r="AN275" s="60"/>
      <c r="AO275" s="44"/>
      <c r="AP275" s="98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99"/>
      <c r="BC275" s="99"/>
      <c r="BD275" s="99"/>
      <c r="BE275" s="99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100"/>
      <c r="BU275" s="44"/>
      <c r="BV275" s="44"/>
      <c r="BW275" s="44"/>
    </row>
    <row r="276" spans="32:76" ht="15" hidden="1" customHeight="1" x14ac:dyDescent="0.2">
      <c r="AF276" s="60"/>
      <c r="AG276" s="60"/>
      <c r="AH276" s="60"/>
      <c r="AI276" s="60"/>
      <c r="AJ276" s="60"/>
      <c r="AK276" s="60"/>
      <c r="AL276" s="60"/>
      <c r="AM276" s="60"/>
      <c r="AN276" s="60"/>
      <c r="AO276" s="44"/>
      <c r="AP276" s="98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99"/>
      <c r="BC276" s="99"/>
      <c r="BD276" s="99"/>
      <c r="BE276" s="99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100"/>
      <c r="BU276" s="44"/>
      <c r="BV276" s="44"/>
      <c r="BW276" s="44"/>
    </row>
    <row r="277" spans="32:76" ht="15" hidden="1" customHeight="1" x14ac:dyDescent="0.2">
      <c r="AF277" s="60"/>
      <c r="AG277" s="60"/>
      <c r="AH277" s="60"/>
      <c r="AI277" s="60"/>
      <c r="AJ277" s="60"/>
      <c r="AK277" s="60"/>
      <c r="AL277" s="60"/>
      <c r="AM277" s="60"/>
      <c r="AN277" s="60"/>
      <c r="AO277" s="44"/>
      <c r="AP277" s="98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99"/>
      <c r="BC277" s="99"/>
      <c r="BD277" s="99"/>
      <c r="BE277" s="99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100"/>
      <c r="BU277" s="44"/>
      <c r="BV277" s="44"/>
      <c r="BW277" s="44"/>
    </row>
    <row r="278" spans="32:76" ht="15" hidden="1" customHeight="1" x14ac:dyDescent="0.2">
      <c r="AF278" s="60"/>
      <c r="AG278" s="60"/>
      <c r="AH278" s="60"/>
      <c r="AI278" s="60"/>
      <c r="AJ278" s="60"/>
      <c r="AK278" s="60"/>
      <c r="AL278" s="60"/>
      <c r="AM278" s="60"/>
      <c r="AN278" s="60"/>
      <c r="AO278" s="44"/>
      <c r="AP278" s="98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99"/>
      <c r="BC278" s="99"/>
      <c r="BD278" s="99"/>
      <c r="BE278" s="99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100"/>
      <c r="BU278" s="44"/>
      <c r="BV278" s="44"/>
      <c r="BW278" s="44"/>
    </row>
    <row r="279" spans="32:76" ht="15" hidden="1" customHeight="1" x14ac:dyDescent="0.25">
      <c r="AF279" s="60"/>
      <c r="AG279" s="60"/>
      <c r="AH279" s="60"/>
      <c r="AI279" s="60"/>
      <c r="AJ279" s="60"/>
      <c r="AK279" s="60"/>
      <c r="AL279" s="60"/>
      <c r="AM279" s="60"/>
      <c r="AN279" s="60"/>
      <c r="AO279" s="44"/>
      <c r="AP279" s="98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99"/>
      <c r="BC279" s="99"/>
      <c r="BD279" s="99"/>
      <c r="BE279" s="99"/>
      <c r="BF279" s="44"/>
      <c r="BG279" s="44"/>
      <c r="BH279" s="44"/>
      <c r="BI279" s="44"/>
      <c r="BJ279" s="44"/>
      <c r="BK279" s="44"/>
      <c r="BL279" s="110"/>
      <c r="BM279" s="44"/>
      <c r="BN279" s="104"/>
      <c r="BO279" s="44"/>
      <c r="BP279" s="44"/>
      <c r="BQ279" s="44"/>
      <c r="BR279" s="111"/>
      <c r="BS279" s="44"/>
      <c r="BT279" s="112"/>
      <c r="BU279" s="44"/>
      <c r="BV279" s="112"/>
      <c r="BW279" s="44"/>
      <c r="BX279" s="50"/>
    </row>
    <row r="280" spans="32:76" ht="15" hidden="1" customHeight="1" x14ac:dyDescent="0.2">
      <c r="AF280" s="60"/>
      <c r="AG280" s="60"/>
      <c r="AH280" s="60"/>
      <c r="AI280" s="60"/>
      <c r="AJ280" s="60"/>
      <c r="AK280" s="60"/>
      <c r="AL280" s="60"/>
      <c r="AM280" s="60"/>
      <c r="AN280" s="60"/>
      <c r="AO280" s="44"/>
      <c r="AP280" s="98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99"/>
      <c r="BC280" s="99"/>
      <c r="BD280" s="99"/>
      <c r="BE280" s="99"/>
      <c r="BF280" s="44"/>
      <c r="BG280" s="44"/>
      <c r="BH280" s="44"/>
      <c r="BI280" s="44"/>
      <c r="BJ280" s="44"/>
      <c r="BK280" s="44"/>
      <c r="BL280" s="113"/>
      <c r="BM280" s="44"/>
      <c r="BN280" s="99"/>
      <c r="BO280" s="44"/>
      <c r="BP280" s="44"/>
      <c r="BQ280" s="44"/>
      <c r="BR280" s="99"/>
      <c r="BS280" s="44"/>
      <c r="BT280" s="100"/>
      <c r="BU280" s="44"/>
      <c r="BV280" s="100"/>
      <c r="BW280" s="44"/>
      <c r="BX280" s="41"/>
    </row>
    <row r="281" spans="32:76" ht="15" hidden="1" customHeight="1" x14ac:dyDescent="0.2">
      <c r="AF281" s="60"/>
      <c r="AG281" s="60"/>
      <c r="AH281" s="60"/>
      <c r="AI281" s="60"/>
      <c r="AJ281" s="60"/>
      <c r="AK281" s="60"/>
      <c r="AL281" s="60"/>
      <c r="AM281" s="60"/>
      <c r="AN281" s="60"/>
      <c r="AO281" s="44"/>
      <c r="AP281" s="98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99"/>
      <c r="BC281" s="99"/>
      <c r="BD281" s="99"/>
      <c r="BE281" s="99"/>
      <c r="BF281" s="44"/>
      <c r="BG281" s="44"/>
      <c r="BH281" s="44"/>
      <c r="BI281" s="44"/>
      <c r="BJ281" s="44"/>
      <c r="BK281" s="44"/>
      <c r="BL281" s="60"/>
      <c r="BM281" s="44"/>
      <c r="BN281" s="99"/>
      <c r="BO281" s="44"/>
      <c r="BP281" s="44"/>
      <c r="BQ281" s="44"/>
      <c r="BR281" s="99"/>
      <c r="BS281" s="44"/>
      <c r="BT281" s="100"/>
      <c r="BU281" s="44"/>
      <c r="BV281" s="100"/>
      <c r="BW281" s="44"/>
      <c r="BX281" s="41"/>
    </row>
    <row r="282" spans="32:76" ht="15" hidden="1" customHeight="1" x14ac:dyDescent="0.2">
      <c r="AF282" s="60"/>
      <c r="AG282" s="60"/>
      <c r="AH282" s="60"/>
      <c r="AI282" s="60"/>
      <c r="AJ282" s="60"/>
      <c r="AK282" s="60"/>
      <c r="AL282" s="60"/>
      <c r="AM282" s="60"/>
      <c r="AN282" s="60"/>
      <c r="AO282" s="44"/>
      <c r="AP282" s="98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99"/>
      <c r="BC282" s="99"/>
      <c r="BD282" s="99"/>
      <c r="BE282" s="99"/>
      <c r="BF282" s="44"/>
      <c r="BG282" s="44"/>
      <c r="BH282" s="44"/>
      <c r="BI282" s="44"/>
      <c r="BJ282" s="44"/>
      <c r="BK282" s="44"/>
      <c r="BL282" s="60"/>
      <c r="BM282" s="44"/>
      <c r="BN282" s="99"/>
      <c r="BO282" s="44"/>
      <c r="BP282" s="44"/>
      <c r="BQ282" s="44"/>
      <c r="BR282" s="98"/>
      <c r="BS282" s="44"/>
      <c r="BT282" s="100"/>
      <c r="BU282" s="44"/>
      <c r="BV282" s="100"/>
      <c r="BW282" s="44"/>
      <c r="BX282" s="41"/>
    </row>
    <row r="283" spans="32:76" ht="15" hidden="1" customHeight="1" x14ac:dyDescent="0.2">
      <c r="AF283" s="60"/>
      <c r="AG283" s="60"/>
      <c r="AH283" s="60"/>
      <c r="AI283" s="60"/>
      <c r="AJ283" s="60"/>
      <c r="AK283" s="60"/>
      <c r="AL283" s="60"/>
      <c r="AM283" s="60"/>
      <c r="AN283" s="60"/>
      <c r="AO283" s="44"/>
      <c r="AP283" s="98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99"/>
      <c r="BC283" s="99"/>
      <c r="BD283" s="99"/>
      <c r="BE283" s="99"/>
      <c r="BF283" s="44"/>
      <c r="BG283" s="44"/>
      <c r="BH283" s="44"/>
      <c r="BI283" s="44"/>
      <c r="BJ283" s="44"/>
      <c r="BK283" s="44"/>
      <c r="BL283" s="60"/>
      <c r="BM283" s="44"/>
      <c r="BN283" s="99"/>
      <c r="BO283" s="44"/>
      <c r="BP283" s="44"/>
      <c r="BQ283" s="44"/>
      <c r="BR283" s="44"/>
      <c r="BS283" s="44"/>
      <c r="BT283" s="100"/>
      <c r="BU283" s="44"/>
      <c r="BV283" s="100"/>
      <c r="BW283" s="44"/>
      <c r="BX283" s="41"/>
    </row>
    <row r="284" spans="32:76" ht="15" hidden="1" customHeight="1" x14ac:dyDescent="0.2">
      <c r="AF284" s="60"/>
      <c r="AG284" s="60"/>
      <c r="AH284" s="60"/>
      <c r="AI284" s="60"/>
      <c r="AJ284" s="60"/>
      <c r="AK284" s="60"/>
      <c r="AL284" s="60"/>
      <c r="AM284" s="60"/>
      <c r="AN284" s="60"/>
      <c r="AO284" s="44"/>
      <c r="AP284" s="98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99"/>
      <c r="BC284" s="99"/>
      <c r="BD284" s="99"/>
      <c r="BE284" s="99"/>
      <c r="BF284" s="44"/>
      <c r="BG284" s="44"/>
      <c r="BH284" s="44"/>
      <c r="BI284" s="44"/>
      <c r="BJ284" s="44"/>
      <c r="BK284" s="44"/>
      <c r="BL284" s="60"/>
      <c r="BM284" s="44"/>
      <c r="BN284" s="98"/>
      <c r="BO284" s="44"/>
      <c r="BP284" s="44"/>
      <c r="BQ284" s="44"/>
      <c r="BR284" s="44"/>
      <c r="BS284" s="44"/>
      <c r="BT284" s="100"/>
      <c r="BU284" s="44"/>
      <c r="BV284" s="114"/>
      <c r="BW284" s="44"/>
      <c r="BX284" s="41"/>
    </row>
    <row r="285" spans="32:76" ht="15" hidden="1" customHeight="1" x14ac:dyDescent="0.2">
      <c r="AF285" s="60"/>
      <c r="AG285" s="60"/>
      <c r="AH285" s="60"/>
      <c r="AI285" s="60"/>
      <c r="AJ285" s="60"/>
      <c r="AK285" s="60"/>
      <c r="AL285" s="60"/>
      <c r="AM285" s="60"/>
      <c r="AN285" s="60"/>
      <c r="AO285" s="44"/>
      <c r="AP285" s="98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99"/>
      <c r="BC285" s="99"/>
      <c r="BD285" s="99"/>
      <c r="BE285" s="99"/>
      <c r="BF285" s="44"/>
      <c r="BG285" s="44"/>
      <c r="BH285" s="44"/>
      <c r="BI285" s="44"/>
      <c r="BJ285" s="44"/>
      <c r="BK285" s="44"/>
      <c r="BL285" s="60"/>
      <c r="BM285" s="44"/>
      <c r="BN285" s="44"/>
      <c r="BO285" s="44"/>
      <c r="BP285" s="44"/>
      <c r="BQ285" s="44"/>
      <c r="BR285" s="44"/>
      <c r="BS285" s="44"/>
      <c r="BT285" s="100"/>
      <c r="BU285" s="44"/>
      <c r="BV285" s="44"/>
      <c r="BW285" s="44"/>
      <c r="BX285" s="41"/>
    </row>
    <row r="286" spans="32:76" ht="15" hidden="1" customHeight="1" x14ac:dyDescent="0.2">
      <c r="AF286" s="60"/>
      <c r="AG286" s="60"/>
      <c r="AH286" s="60"/>
      <c r="AI286" s="60"/>
      <c r="AJ286" s="60"/>
      <c r="AK286" s="60"/>
      <c r="AL286" s="60"/>
      <c r="AM286" s="60"/>
      <c r="AN286" s="60"/>
      <c r="AO286" s="44"/>
      <c r="AP286" s="98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99"/>
      <c r="BC286" s="99"/>
      <c r="BD286" s="99"/>
      <c r="BE286" s="99"/>
      <c r="BF286" s="44"/>
      <c r="BG286" s="44"/>
      <c r="BH286" s="44"/>
      <c r="BI286" s="44"/>
      <c r="BJ286" s="44"/>
      <c r="BK286" s="44"/>
      <c r="BL286" s="60"/>
      <c r="BM286" s="44"/>
      <c r="BN286" s="44"/>
      <c r="BO286" s="44"/>
      <c r="BP286" s="44"/>
      <c r="BQ286" s="44"/>
      <c r="BR286" s="44"/>
      <c r="BS286" s="44"/>
      <c r="BT286" s="100"/>
      <c r="BU286" s="44"/>
      <c r="BV286" s="44"/>
      <c r="BW286" s="44"/>
      <c r="BX286" s="41"/>
    </row>
    <row r="287" spans="32:76" ht="15" hidden="1" customHeight="1" x14ac:dyDescent="0.2">
      <c r="AF287" s="60"/>
      <c r="AG287" s="60"/>
      <c r="AH287" s="60"/>
      <c r="AI287" s="60"/>
      <c r="AJ287" s="60"/>
      <c r="AK287" s="60"/>
      <c r="AL287" s="60"/>
      <c r="AM287" s="60"/>
      <c r="AN287" s="60"/>
      <c r="AO287" s="44"/>
      <c r="AP287" s="98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99"/>
      <c r="BC287" s="99"/>
      <c r="BD287" s="99"/>
      <c r="BE287" s="99"/>
      <c r="BF287" s="44"/>
      <c r="BG287" s="44"/>
      <c r="BH287" s="44"/>
      <c r="BI287" s="44"/>
      <c r="BJ287" s="44"/>
      <c r="BK287" s="44"/>
      <c r="BL287" s="60"/>
      <c r="BM287" s="44"/>
      <c r="BN287" s="44"/>
      <c r="BO287" s="44"/>
      <c r="BP287" s="44"/>
      <c r="BQ287" s="44"/>
      <c r="BR287" s="44"/>
      <c r="BS287" s="44"/>
      <c r="BT287" s="100"/>
      <c r="BU287" s="44"/>
      <c r="BV287" s="44"/>
      <c r="BW287" s="44"/>
      <c r="BX287" s="41"/>
    </row>
    <row r="288" spans="32:76" hidden="1" x14ac:dyDescent="0.2">
      <c r="AF288" s="60"/>
      <c r="AG288" s="60"/>
      <c r="AH288" s="60"/>
      <c r="AI288" s="60"/>
      <c r="AJ288" s="60"/>
      <c r="AK288" s="60"/>
      <c r="AL288" s="60"/>
      <c r="AM288" s="60"/>
      <c r="AN288" s="60"/>
      <c r="AO288" s="44"/>
      <c r="AP288" s="98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99"/>
      <c r="BC288" s="99"/>
      <c r="BD288" s="99"/>
      <c r="BE288" s="99"/>
      <c r="BF288" s="44"/>
      <c r="BG288" s="44"/>
      <c r="BH288" s="44"/>
      <c r="BI288" s="44"/>
      <c r="BJ288" s="44"/>
      <c r="BK288" s="44"/>
      <c r="BL288" s="60"/>
      <c r="BM288" s="44"/>
      <c r="BN288" s="44"/>
      <c r="BO288" s="44"/>
      <c r="BP288" s="44"/>
      <c r="BQ288" s="44"/>
      <c r="BR288" s="44"/>
      <c r="BS288" s="44"/>
      <c r="BT288" s="100"/>
      <c r="BU288" s="44"/>
      <c r="BV288" s="44"/>
      <c r="BW288" s="44"/>
      <c r="BX288" s="41"/>
    </row>
    <row r="289" spans="32:76" hidden="1" x14ac:dyDescent="0.2">
      <c r="AF289" s="60"/>
      <c r="AG289" s="60"/>
      <c r="AH289" s="60"/>
      <c r="AI289" s="60"/>
      <c r="AJ289" s="60"/>
      <c r="AK289" s="60"/>
      <c r="AL289" s="60"/>
      <c r="AM289" s="60"/>
      <c r="AN289" s="60"/>
      <c r="AO289" s="44"/>
      <c r="AP289" s="98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99"/>
      <c r="BC289" s="99"/>
      <c r="BD289" s="99"/>
      <c r="BE289" s="99"/>
      <c r="BF289" s="44"/>
      <c r="BG289" s="44"/>
      <c r="BH289" s="44"/>
      <c r="BI289" s="44"/>
      <c r="BJ289" s="44"/>
      <c r="BK289" s="44"/>
      <c r="BL289" s="60"/>
      <c r="BM289" s="44"/>
      <c r="BN289" s="44"/>
      <c r="BO289" s="44"/>
      <c r="BP289" s="44"/>
      <c r="BQ289" s="44"/>
      <c r="BR289" s="44"/>
      <c r="BS289" s="44"/>
      <c r="BT289" s="100"/>
      <c r="BU289" s="44"/>
      <c r="BV289" s="44"/>
      <c r="BW289" s="44"/>
      <c r="BX289" s="41"/>
    </row>
    <row r="290" spans="32:76" hidden="1" x14ac:dyDescent="0.2">
      <c r="AF290" s="60"/>
      <c r="AG290" s="60"/>
      <c r="AH290" s="60"/>
      <c r="AI290" s="60"/>
      <c r="AJ290" s="60"/>
      <c r="AK290" s="60"/>
      <c r="AL290" s="60"/>
      <c r="AM290" s="60"/>
      <c r="AN290" s="60"/>
      <c r="AO290" s="44"/>
      <c r="AP290" s="98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99"/>
      <c r="BC290" s="99"/>
      <c r="BD290" s="99"/>
      <c r="BE290" s="99"/>
      <c r="BF290" s="44"/>
      <c r="BG290" s="44"/>
      <c r="BH290" s="44"/>
      <c r="BI290" s="44"/>
      <c r="BJ290" s="44"/>
      <c r="BK290" s="44"/>
      <c r="BL290" s="60"/>
      <c r="BM290" s="44"/>
      <c r="BN290" s="44"/>
      <c r="BO290" s="44"/>
      <c r="BP290" s="44"/>
      <c r="BQ290" s="44"/>
      <c r="BR290" s="44"/>
      <c r="BS290" s="44"/>
      <c r="BT290" s="100"/>
      <c r="BU290" s="44"/>
      <c r="BV290" s="44"/>
      <c r="BW290" s="44"/>
      <c r="BX290" s="41"/>
    </row>
    <row r="291" spans="32:76" hidden="1" x14ac:dyDescent="0.2">
      <c r="AF291" s="60"/>
      <c r="AG291" s="60"/>
      <c r="AH291" s="60"/>
      <c r="AI291" s="60"/>
      <c r="AJ291" s="60"/>
      <c r="AK291" s="60"/>
      <c r="AL291" s="60"/>
      <c r="AM291" s="60"/>
      <c r="AN291" s="60"/>
      <c r="AO291" s="44"/>
      <c r="AP291" s="98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99"/>
      <c r="BC291" s="99"/>
      <c r="BD291" s="99"/>
      <c r="BE291" s="99"/>
      <c r="BF291" s="44"/>
      <c r="BG291" s="44"/>
      <c r="BH291" s="44"/>
      <c r="BI291" s="44"/>
      <c r="BJ291" s="44"/>
      <c r="BK291" s="44"/>
      <c r="BL291" s="60"/>
      <c r="BM291" s="44"/>
      <c r="BN291" s="44"/>
      <c r="BO291" s="44"/>
      <c r="BP291" s="44"/>
      <c r="BQ291" s="44"/>
      <c r="BR291" s="44"/>
      <c r="BS291" s="44"/>
      <c r="BT291" s="100"/>
      <c r="BU291" s="44"/>
      <c r="BV291" s="44"/>
      <c r="BW291" s="44"/>
      <c r="BX291" s="41"/>
    </row>
    <row r="292" spans="32:76" hidden="1" x14ac:dyDescent="0.2">
      <c r="AF292" s="60"/>
      <c r="AG292" s="60"/>
      <c r="AH292" s="60"/>
      <c r="AI292" s="60"/>
      <c r="AJ292" s="60"/>
      <c r="AK292" s="60"/>
      <c r="AL292" s="60"/>
      <c r="AM292" s="60"/>
      <c r="AN292" s="60"/>
      <c r="AO292" s="44"/>
      <c r="AP292" s="98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99"/>
      <c r="BC292" s="99"/>
      <c r="BD292" s="99"/>
      <c r="BE292" s="99"/>
      <c r="BF292" s="44"/>
      <c r="BG292" s="44"/>
      <c r="BH292" s="44"/>
      <c r="BI292" s="44"/>
      <c r="BJ292" s="44"/>
      <c r="BK292" s="44"/>
      <c r="BL292" s="60"/>
      <c r="BM292" s="44"/>
      <c r="BN292" s="44"/>
      <c r="BO292" s="44"/>
      <c r="BP292" s="44"/>
      <c r="BQ292" s="44"/>
      <c r="BR292" s="44"/>
      <c r="BS292" s="44"/>
      <c r="BT292" s="100"/>
      <c r="BU292" s="44"/>
      <c r="BV292" s="44"/>
      <c r="BW292" s="44"/>
      <c r="BX292" s="41"/>
    </row>
    <row r="293" spans="32:76" hidden="1" x14ac:dyDescent="0.2">
      <c r="AF293" s="60"/>
      <c r="AG293" s="60"/>
      <c r="AH293" s="60"/>
      <c r="AI293" s="60"/>
      <c r="AJ293" s="60"/>
      <c r="AK293" s="60"/>
      <c r="AL293" s="60"/>
      <c r="AM293" s="60"/>
      <c r="AN293" s="60"/>
      <c r="AO293" s="44"/>
      <c r="AP293" s="98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99"/>
      <c r="BC293" s="99"/>
      <c r="BD293" s="99"/>
      <c r="BE293" s="99"/>
      <c r="BF293" s="44"/>
      <c r="BG293" s="44"/>
      <c r="BH293" s="44"/>
      <c r="BI293" s="44"/>
      <c r="BJ293" s="44"/>
      <c r="BK293" s="44"/>
      <c r="BL293" s="60"/>
      <c r="BM293" s="44"/>
      <c r="BN293" s="44"/>
      <c r="BO293" s="44"/>
      <c r="BP293" s="44"/>
      <c r="BQ293" s="44"/>
      <c r="BR293" s="44"/>
      <c r="BS293" s="44"/>
      <c r="BT293" s="100"/>
      <c r="BU293" s="44"/>
      <c r="BV293" s="44"/>
      <c r="BW293" s="44"/>
      <c r="BX293" s="41"/>
    </row>
    <row r="294" spans="32:76" hidden="1" x14ac:dyDescent="0.2">
      <c r="AF294" s="60"/>
      <c r="AG294" s="60"/>
      <c r="AH294" s="60"/>
      <c r="AI294" s="60"/>
      <c r="AJ294" s="60"/>
      <c r="AK294" s="60"/>
      <c r="AL294" s="60"/>
      <c r="AM294" s="60"/>
      <c r="AN294" s="60"/>
      <c r="AO294" s="44"/>
      <c r="AP294" s="98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99"/>
      <c r="BC294" s="99"/>
      <c r="BD294" s="99"/>
      <c r="BE294" s="99"/>
      <c r="BF294" s="44"/>
      <c r="BG294" s="44"/>
      <c r="BH294" s="44"/>
      <c r="BI294" s="44"/>
      <c r="BJ294" s="44"/>
      <c r="BK294" s="44"/>
      <c r="BL294" s="60"/>
      <c r="BM294" s="44"/>
      <c r="BN294" s="44"/>
      <c r="BO294" s="44"/>
      <c r="BP294" s="44"/>
      <c r="BQ294" s="44"/>
      <c r="BR294" s="44"/>
      <c r="BS294" s="44"/>
      <c r="BT294" s="100"/>
      <c r="BU294" s="44"/>
      <c r="BV294" s="44"/>
      <c r="BW294" s="44"/>
      <c r="BX294" s="41"/>
    </row>
    <row r="295" spans="32:76" hidden="1" x14ac:dyDescent="0.2">
      <c r="AF295" s="60"/>
      <c r="AG295" s="60"/>
      <c r="AH295" s="60"/>
      <c r="AI295" s="60"/>
      <c r="AJ295" s="60"/>
      <c r="AK295" s="60"/>
      <c r="AL295" s="60"/>
      <c r="AM295" s="60"/>
      <c r="AN295" s="60"/>
      <c r="AO295" s="44"/>
      <c r="AP295" s="98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99"/>
      <c r="BC295" s="99"/>
      <c r="BD295" s="99"/>
      <c r="BE295" s="99"/>
      <c r="BF295" s="44"/>
      <c r="BG295" s="44"/>
      <c r="BH295" s="44"/>
      <c r="BI295" s="44"/>
      <c r="BJ295" s="44"/>
      <c r="BK295" s="44"/>
      <c r="BL295" s="60"/>
      <c r="BM295" s="44"/>
      <c r="BN295" s="44"/>
      <c r="BO295" s="44"/>
      <c r="BP295" s="44"/>
      <c r="BQ295" s="44"/>
      <c r="BR295" s="44"/>
      <c r="BS295" s="44"/>
      <c r="BT295" s="100"/>
      <c r="BU295" s="44"/>
      <c r="BV295" s="44"/>
      <c r="BW295" s="44"/>
      <c r="BX295" s="41"/>
    </row>
    <row r="296" spans="32:76" hidden="1" x14ac:dyDescent="0.2">
      <c r="AF296" s="60"/>
      <c r="AG296" s="60"/>
      <c r="AH296" s="60"/>
      <c r="AI296" s="60"/>
      <c r="AJ296" s="60"/>
      <c r="AK296" s="60"/>
      <c r="AL296" s="60"/>
      <c r="AM296" s="60"/>
      <c r="AN296" s="60"/>
      <c r="AO296" s="44"/>
      <c r="AP296" s="98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99"/>
      <c r="BC296" s="99"/>
      <c r="BD296" s="99"/>
      <c r="BE296" s="99"/>
      <c r="BF296" s="44"/>
      <c r="BG296" s="44"/>
      <c r="BH296" s="44"/>
      <c r="BI296" s="44"/>
      <c r="BJ296" s="44"/>
      <c r="BK296" s="44"/>
      <c r="BL296" s="60"/>
      <c r="BM296" s="44"/>
      <c r="BN296" s="44"/>
      <c r="BO296" s="44"/>
      <c r="BP296" s="44"/>
      <c r="BQ296" s="44"/>
      <c r="BR296" s="44"/>
      <c r="BS296" s="44"/>
      <c r="BT296" s="100"/>
      <c r="BU296" s="44"/>
      <c r="BV296" s="44"/>
      <c r="BW296" s="44"/>
      <c r="BX296" s="41"/>
    </row>
    <row r="297" spans="32:76" hidden="1" x14ac:dyDescent="0.2">
      <c r="AF297" s="60"/>
      <c r="AG297" s="60"/>
      <c r="AH297" s="60"/>
      <c r="AI297" s="60"/>
      <c r="AJ297" s="60"/>
      <c r="AK297" s="60"/>
      <c r="AL297" s="60"/>
      <c r="AM297" s="60"/>
      <c r="AN297" s="60"/>
      <c r="AO297" s="44"/>
      <c r="AP297" s="98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99"/>
      <c r="BC297" s="99"/>
      <c r="BD297" s="99"/>
      <c r="BE297" s="99"/>
      <c r="BF297" s="44"/>
      <c r="BG297" s="44"/>
      <c r="BH297" s="44"/>
      <c r="BI297" s="44"/>
      <c r="BJ297" s="44"/>
      <c r="BK297" s="44"/>
      <c r="BL297" s="60"/>
      <c r="BM297" s="44"/>
      <c r="BN297" s="44"/>
      <c r="BO297" s="44"/>
      <c r="BP297" s="44"/>
      <c r="BQ297" s="44"/>
      <c r="BR297" s="44"/>
      <c r="BS297" s="44"/>
      <c r="BT297" s="100"/>
      <c r="BU297" s="44"/>
      <c r="BV297" s="44"/>
      <c r="BW297" s="44"/>
      <c r="BX297" s="41"/>
    </row>
    <row r="298" spans="32:76" hidden="1" x14ac:dyDescent="0.2">
      <c r="AF298" s="60"/>
      <c r="AG298" s="60"/>
      <c r="AH298" s="60"/>
      <c r="AI298" s="60"/>
      <c r="AJ298" s="60"/>
      <c r="AK298" s="60"/>
      <c r="AL298" s="60"/>
      <c r="AM298" s="60"/>
      <c r="AN298" s="60"/>
      <c r="AO298" s="44"/>
      <c r="AP298" s="98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99"/>
      <c r="BC298" s="99"/>
      <c r="BD298" s="99"/>
      <c r="BE298" s="99"/>
      <c r="BF298" s="44"/>
      <c r="BG298" s="44"/>
      <c r="BH298" s="44"/>
      <c r="BI298" s="44"/>
      <c r="BJ298" s="44"/>
      <c r="BK298" s="44"/>
      <c r="BL298" s="60"/>
      <c r="BM298" s="44"/>
      <c r="BN298" s="44"/>
      <c r="BO298" s="44"/>
      <c r="BP298" s="44"/>
      <c r="BQ298" s="44"/>
      <c r="BR298" s="44"/>
      <c r="BS298" s="44"/>
      <c r="BT298" s="100"/>
      <c r="BU298" s="44"/>
      <c r="BV298" s="44"/>
      <c r="BW298" s="44"/>
      <c r="BX298" s="41"/>
    </row>
    <row r="299" spans="32:76" hidden="1" x14ac:dyDescent="0.2">
      <c r="AF299" s="60"/>
      <c r="AG299" s="60"/>
      <c r="AH299" s="60"/>
      <c r="AI299" s="60"/>
      <c r="AJ299" s="60"/>
      <c r="AK299" s="60"/>
      <c r="AL299" s="60"/>
      <c r="AM299" s="60"/>
      <c r="AN299" s="60"/>
      <c r="AO299" s="44"/>
      <c r="AP299" s="98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99"/>
      <c r="BC299" s="99"/>
      <c r="BD299" s="99"/>
      <c r="BE299" s="99"/>
      <c r="BF299" s="44"/>
      <c r="BG299" s="44"/>
      <c r="BH299" s="44"/>
      <c r="BI299" s="44"/>
      <c r="BJ299" s="44"/>
      <c r="BK299" s="44"/>
      <c r="BL299" s="60"/>
      <c r="BM299" s="44"/>
      <c r="BN299" s="44"/>
      <c r="BO299" s="44"/>
      <c r="BP299" s="44"/>
      <c r="BQ299" s="44"/>
      <c r="BR299" s="44"/>
      <c r="BS299" s="44"/>
      <c r="BT299" s="100"/>
      <c r="BU299" s="44"/>
      <c r="BV299" s="44"/>
      <c r="BW299" s="44"/>
      <c r="BX299" s="41"/>
    </row>
    <row r="300" spans="32:76" hidden="1" x14ac:dyDescent="0.2">
      <c r="AF300" s="60"/>
      <c r="AG300" s="60"/>
      <c r="AH300" s="60"/>
      <c r="AI300" s="60"/>
      <c r="AJ300" s="60"/>
      <c r="AK300" s="60"/>
      <c r="AL300" s="60"/>
      <c r="AM300" s="60"/>
      <c r="AN300" s="60"/>
      <c r="AO300" s="44"/>
      <c r="AP300" s="98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99"/>
      <c r="BC300" s="99"/>
      <c r="BD300" s="99"/>
      <c r="BE300" s="99"/>
      <c r="BF300" s="44"/>
      <c r="BG300" s="44"/>
      <c r="BH300" s="44"/>
      <c r="BI300" s="44"/>
      <c r="BJ300" s="44"/>
      <c r="BK300" s="44"/>
      <c r="BL300" s="60"/>
      <c r="BM300" s="44"/>
      <c r="BN300" s="44"/>
      <c r="BO300" s="44"/>
      <c r="BP300" s="44"/>
      <c r="BQ300" s="44"/>
      <c r="BR300" s="44"/>
      <c r="BS300" s="44"/>
      <c r="BT300" s="100"/>
      <c r="BU300" s="44"/>
      <c r="BV300" s="44"/>
      <c r="BW300" s="44"/>
      <c r="BX300" s="41"/>
    </row>
    <row r="301" spans="32:76" hidden="1" x14ac:dyDescent="0.2">
      <c r="AF301" s="60"/>
      <c r="AG301" s="60"/>
      <c r="AH301" s="60"/>
      <c r="AI301" s="60"/>
      <c r="AJ301" s="60"/>
      <c r="AK301" s="60"/>
      <c r="AL301" s="60"/>
      <c r="AM301" s="60"/>
      <c r="AN301" s="60"/>
      <c r="AO301" s="44"/>
      <c r="AP301" s="98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99"/>
      <c r="BC301" s="99"/>
      <c r="BD301" s="99"/>
      <c r="BE301" s="99"/>
      <c r="BF301" s="44"/>
      <c r="BG301" s="44"/>
      <c r="BH301" s="44"/>
      <c r="BI301" s="44"/>
      <c r="BJ301" s="44"/>
      <c r="BK301" s="44"/>
      <c r="BL301" s="60"/>
      <c r="BM301" s="44"/>
      <c r="BN301" s="44"/>
      <c r="BO301" s="44"/>
      <c r="BP301" s="44"/>
      <c r="BQ301" s="44"/>
      <c r="BR301" s="44"/>
      <c r="BS301" s="44"/>
      <c r="BT301" s="100"/>
      <c r="BU301" s="44"/>
      <c r="BV301" s="44"/>
      <c r="BW301" s="44"/>
      <c r="BX301" s="41"/>
    </row>
    <row r="302" spans="32:76" hidden="1" x14ac:dyDescent="0.2">
      <c r="AF302" s="60"/>
      <c r="AG302" s="60"/>
      <c r="AH302" s="60"/>
      <c r="AI302" s="60"/>
      <c r="AJ302" s="60"/>
      <c r="AK302" s="60"/>
      <c r="AL302" s="60"/>
      <c r="AM302" s="60"/>
      <c r="AN302" s="60"/>
      <c r="AO302" s="44"/>
      <c r="AP302" s="98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99"/>
      <c r="BC302" s="99"/>
      <c r="BD302" s="99"/>
      <c r="BE302" s="99"/>
      <c r="BF302" s="44"/>
      <c r="BG302" s="44"/>
      <c r="BH302" s="44"/>
      <c r="BI302" s="44"/>
      <c r="BJ302" s="44"/>
      <c r="BK302" s="44"/>
      <c r="BL302" s="60"/>
      <c r="BM302" s="44"/>
      <c r="BN302" s="44"/>
      <c r="BO302" s="44"/>
      <c r="BP302" s="44"/>
      <c r="BQ302" s="44"/>
      <c r="BR302" s="44"/>
      <c r="BS302" s="44"/>
      <c r="BT302" s="100"/>
      <c r="BU302" s="44"/>
      <c r="BV302" s="44"/>
      <c r="BW302" s="44"/>
      <c r="BX302" s="41"/>
    </row>
    <row r="303" spans="32:76" hidden="1" x14ac:dyDescent="0.2">
      <c r="AF303" s="60"/>
      <c r="AG303" s="60"/>
      <c r="AH303" s="60"/>
      <c r="AI303" s="60"/>
      <c r="AJ303" s="60"/>
      <c r="AK303" s="60"/>
      <c r="AL303" s="60"/>
      <c r="AM303" s="60"/>
      <c r="AN303" s="60"/>
      <c r="AO303" s="44"/>
      <c r="AP303" s="98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99"/>
      <c r="BC303" s="99"/>
      <c r="BD303" s="99"/>
      <c r="BE303" s="99"/>
      <c r="BF303" s="44"/>
      <c r="BG303" s="44"/>
      <c r="BH303" s="44"/>
      <c r="BI303" s="44"/>
      <c r="BJ303" s="44"/>
      <c r="BK303" s="44"/>
      <c r="BL303" s="60"/>
      <c r="BM303" s="44"/>
      <c r="BN303" s="44"/>
      <c r="BO303" s="44"/>
      <c r="BP303" s="44"/>
      <c r="BQ303" s="44"/>
      <c r="BR303" s="44"/>
      <c r="BS303" s="44"/>
      <c r="BT303" s="100"/>
      <c r="BU303" s="44"/>
      <c r="BV303" s="44"/>
      <c r="BW303" s="44"/>
      <c r="BX303" s="41"/>
    </row>
    <row r="304" spans="32:76" hidden="1" x14ac:dyDescent="0.2">
      <c r="AF304" s="60"/>
      <c r="AG304" s="60"/>
      <c r="AH304" s="60"/>
      <c r="AI304" s="60"/>
      <c r="AJ304" s="60"/>
      <c r="AK304" s="60"/>
      <c r="AL304" s="60"/>
      <c r="AM304" s="60"/>
      <c r="AN304" s="60"/>
      <c r="AO304" s="44"/>
      <c r="AP304" s="98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99"/>
      <c r="BC304" s="99"/>
      <c r="BD304" s="99"/>
      <c r="BE304" s="99"/>
      <c r="BF304" s="44"/>
      <c r="BG304" s="44"/>
      <c r="BH304" s="44"/>
      <c r="BI304" s="44"/>
      <c r="BJ304" s="44"/>
      <c r="BK304" s="44"/>
      <c r="BL304" s="60"/>
      <c r="BM304" s="44"/>
      <c r="BN304" s="44"/>
      <c r="BO304" s="44"/>
      <c r="BP304" s="44"/>
      <c r="BQ304" s="44"/>
      <c r="BR304" s="44"/>
      <c r="BS304" s="44"/>
      <c r="BT304" s="100"/>
      <c r="BU304" s="44"/>
      <c r="BV304" s="44"/>
      <c r="BW304" s="44"/>
      <c r="BX304" s="41"/>
    </row>
    <row r="305" spans="32:76" hidden="1" x14ac:dyDescent="0.2">
      <c r="AF305" s="60"/>
      <c r="AG305" s="60"/>
      <c r="AH305" s="60"/>
      <c r="AI305" s="60"/>
      <c r="AJ305" s="60"/>
      <c r="AK305" s="60"/>
      <c r="AL305" s="60"/>
      <c r="AM305" s="60"/>
      <c r="AN305" s="60"/>
      <c r="AO305" s="44"/>
      <c r="AP305" s="98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99"/>
      <c r="BC305" s="99"/>
      <c r="BD305" s="99"/>
      <c r="BE305" s="99"/>
      <c r="BF305" s="44"/>
      <c r="BG305" s="44"/>
      <c r="BH305" s="44"/>
      <c r="BI305" s="44"/>
      <c r="BJ305" s="44"/>
      <c r="BK305" s="44"/>
      <c r="BL305" s="60"/>
      <c r="BM305" s="44"/>
      <c r="BN305" s="44"/>
      <c r="BO305" s="44"/>
      <c r="BP305" s="44"/>
      <c r="BQ305" s="44"/>
      <c r="BR305" s="44"/>
      <c r="BS305" s="44"/>
      <c r="BT305" s="100"/>
      <c r="BU305" s="44"/>
      <c r="BV305" s="44"/>
      <c r="BW305" s="44"/>
      <c r="BX305" s="41"/>
    </row>
    <row r="306" spans="32:76" hidden="1" x14ac:dyDescent="0.2">
      <c r="AF306" s="60"/>
      <c r="AG306" s="60"/>
      <c r="AH306" s="60"/>
      <c r="AI306" s="60"/>
      <c r="AJ306" s="60"/>
      <c r="AK306" s="60"/>
      <c r="AL306" s="60"/>
      <c r="AM306" s="60"/>
      <c r="AN306" s="60"/>
      <c r="AO306" s="44"/>
      <c r="AP306" s="98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99"/>
      <c r="BC306" s="99"/>
      <c r="BD306" s="99"/>
      <c r="BE306" s="99"/>
      <c r="BF306" s="44"/>
      <c r="BG306" s="44"/>
      <c r="BH306" s="44"/>
      <c r="BI306" s="44"/>
      <c r="BJ306" s="44"/>
      <c r="BK306" s="44"/>
      <c r="BL306" s="60"/>
      <c r="BM306" s="44"/>
      <c r="BN306" s="44"/>
      <c r="BO306" s="44"/>
      <c r="BP306" s="44"/>
      <c r="BQ306" s="44"/>
      <c r="BR306" s="44"/>
      <c r="BS306" s="44"/>
      <c r="BT306" s="100"/>
      <c r="BU306" s="44"/>
      <c r="BV306" s="44"/>
      <c r="BW306" s="44"/>
      <c r="BX306" s="41"/>
    </row>
    <row r="307" spans="32:76" hidden="1" x14ac:dyDescent="0.2">
      <c r="AF307" s="60"/>
      <c r="AG307" s="60"/>
      <c r="AH307" s="60"/>
      <c r="AI307" s="60"/>
      <c r="AJ307" s="60"/>
      <c r="AK307" s="60"/>
      <c r="AL307" s="60"/>
      <c r="AM307" s="60"/>
      <c r="AN307" s="60"/>
      <c r="AO307" s="44"/>
      <c r="AP307" s="98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99"/>
      <c r="BC307" s="99"/>
      <c r="BD307" s="99"/>
      <c r="BE307" s="99"/>
      <c r="BF307" s="44"/>
      <c r="BG307" s="44"/>
      <c r="BH307" s="44"/>
      <c r="BI307" s="44"/>
      <c r="BJ307" s="44"/>
      <c r="BK307" s="44"/>
      <c r="BL307" s="60"/>
      <c r="BM307" s="44"/>
      <c r="BN307" s="44"/>
      <c r="BO307" s="44"/>
      <c r="BP307" s="44"/>
      <c r="BQ307" s="44"/>
      <c r="BR307" s="44"/>
      <c r="BS307" s="44"/>
      <c r="BT307" s="100"/>
      <c r="BU307" s="44"/>
      <c r="BV307" s="44"/>
      <c r="BW307" s="44"/>
      <c r="BX307" s="41"/>
    </row>
    <row r="308" spans="32:76" hidden="1" x14ac:dyDescent="0.2">
      <c r="AF308" s="60"/>
      <c r="AG308" s="60"/>
      <c r="AH308" s="60"/>
      <c r="AI308" s="60"/>
      <c r="AJ308" s="60"/>
      <c r="AK308" s="60"/>
      <c r="AL308" s="60"/>
      <c r="AM308" s="60"/>
      <c r="AN308" s="60"/>
      <c r="AO308" s="44"/>
      <c r="AP308" s="98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99"/>
      <c r="BC308" s="99"/>
      <c r="BD308" s="99"/>
      <c r="BE308" s="99"/>
      <c r="BF308" s="44"/>
      <c r="BG308" s="44"/>
      <c r="BH308" s="44"/>
      <c r="BI308" s="44"/>
      <c r="BJ308" s="44"/>
      <c r="BK308" s="44"/>
      <c r="BL308" s="60"/>
      <c r="BM308" s="44"/>
      <c r="BN308" s="44"/>
      <c r="BO308" s="44"/>
      <c r="BP308" s="44"/>
      <c r="BQ308" s="44"/>
      <c r="BR308" s="44"/>
      <c r="BS308" s="44"/>
      <c r="BT308" s="100"/>
      <c r="BU308" s="44"/>
      <c r="BV308" s="44"/>
      <c r="BW308" s="44"/>
      <c r="BX308" s="41"/>
    </row>
    <row r="309" spans="32:76" hidden="1" x14ac:dyDescent="0.2">
      <c r="AF309" s="60"/>
      <c r="AG309" s="60"/>
      <c r="AH309" s="60"/>
      <c r="AI309" s="60"/>
      <c r="AJ309" s="60"/>
      <c r="AK309" s="60"/>
      <c r="AL309" s="60"/>
      <c r="AM309" s="60"/>
      <c r="AN309" s="60"/>
      <c r="AO309" s="44"/>
      <c r="AP309" s="98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99"/>
      <c r="BC309" s="99"/>
      <c r="BD309" s="99"/>
      <c r="BE309" s="99"/>
      <c r="BF309" s="44"/>
      <c r="BG309" s="44"/>
      <c r="BH309" s="44"/>
      <c r="BI309" s="44"/>
      <c r="BJ309" s="44"/>
      <c r="BK309" s="44"/>
      <c r="BL309" s="60"/>
      <c r="BM309" s="44"/>
      <c r="BN309" s="44"/>
      <c r="BO309" s="44"/>
      <c r="BP309" s="44"/>
      <c r="BQ309" s="44"/>
      <c r="BR309" s="44"/>
      <c r="BS309" s="44"/>
      <c r="BT309" s="100"/>
      <c r="BU309" s="44"/>
      <c r="BV309" s="44"/>
      <c r="BW309" s="44"/>
      <c r="BX309" s="41"/>
    </row>
    <row r="310" spans="32:76" hidden="1" x14ac:dyDescent="0.2">
      <c r="AF310" s="60"/>
      <c r="AG310" s="60"/>
      <c r="AH310" s="60"/>
      <c r="AI310" s="60"/>
      <c r="AJ310" s="60"/>
      <c r="AK310" s="60"/>
      <c r="AL310" s="60"/>
      <c r="AM310" s="60"/>
      <c r="AN310" s="60"/>
      <c r="AO310" s="44"/>
      <c r="AP310" s="98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99"/>
      <c r="BC310" s="99"/>
      <c r="BD310" s="99"/>
      <c r="BE310" s="99"/>
      <c r="BF310" s="44"/>
      <c r="BG310" s="44"/>
      <c r="BH310" s="44"/>
      <c r="BI310" s="44"/>
      <c r="BJ310" s="44"/>
      <c r="BK310" s="44"/>
      <c r="BL310" s="60"/>
      <c r="BM310" s="44"/>
      <c r="BN310" s="44"/>
      <c r="BO310" s="44"/>
      <c r="BP310" s="44"/>
      <c r="BQ310" s="44"/>
      <c r="BR310" s="44"/>
      <c r="BS310" s="44"/>
      <c r="BT310" s="100"/>
      <c r="BU310" s="44"/>
      <c r="BV310" s="44"/>
      <c r="BW310" s="44"/>
      <c r="BX310" s="41"/>
    </row>
    <row r="311" spans="32:76" hidden="1" x14ac:dyDescent="0.2">
      <c r="AF311" s="60"/>
      <c r="AG311" s="60"/>
      <c r="AH311" s="60"/>
      <c r="AI311" s="60"/>
      <c r="AJ311" s="60"/>
      <c r="AK311" s="60"/>
      <c r="AL311" s="60"/>
      <c r="AM311" s="60"/>
      <c r="AN311" s="60"/>
      <c r="AO311" s="44"/>
      <c r="AP311" s="98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99"/>
      <c r="BC311" s="99"/>
      <c r="BD311" s="99"/>
      <c r="BE311" s="99"/>
      <c r="BF311" s="44"/>
      <c r="BG311" s="44"/>
      <c r="BH311" s="44"/>
      <c r="BI311" s="44"/>
      <c r="BJ311" s="44"/>
      <c r="BK311" s="44"/>
      <c r="BL311" s="60"/>
      <c r="BM311" s="44"/>
      <c r="BN311" s="44"/>
      <c r="BO311" s="44"/>
      <c r="BP311" s="44"/>
      <c r="BQ311" s="44"/>
      <c r="BR311" s="44"/>
      <c r="BS311" s="44"/>
      <c r="BT311" s="100"/>
      <c r="BU311" s="44"/>
      <c r="BV311" s="44"/>
      <c r="BW311" s="44"/>
      <c r="BX311" s="41"/>
    </row>
    <row r="312" spans="32:76" hidden="1" x14ac:dyDescent="0.2">
      <c r="AF312" s="60"/>
      <c r="AG312" s="60"/>
      <c r="AH312" s="60"/>
      <c r="AI312" s="60"/>
      <c r="AJ312" s="60"/>
      <c r="AK312" s="60"/>
      <c r="AL312" s="60"/>
      <c r="AM312" s="60"/>
      <c r="AN312" s="60"/>
      <c r="AO312" s="44"/>
      <c r="AP312" s="98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99"/>
      <c r="BC312" s="99"/>
      <c r="BD312" s="99"/>
      <c r="BE312" s="99"/>
      <c r="BF312" s="44"/>
      <c r="BG312" s="44"/>
      <c r="BH312" s="44"/>
      <c r="BI312" s="44"/>
      <c r="BJ312" s="44"/>
      <c r="BK312" s="44"/>
      <c r="BL312" s="60"/>
      <c r="BM312" s="44"/>
      <c r="BN312" s="44"/>
      <c r="BO312" s="44"/>
      <c r="BP312" s="44"/>
      <c r="BQ312" s="44"/>
      <c r="BR312" s="44"/>
      <c r="BS312" s="44"/>
      <c r="BT312" s="100"/>
      <c r="BU312" s="44"/>
      <c r="BV312" s="44"/>
      <c r="BW312" s="44"/>
      <c r="BX312" s="41"/>
    </row>
    <row r="313" spans="32:76" hidden="1" x14ac:dyDescent="0.2">
      <c r="AF313" s="60"/>
      <c r="AG313" s="60"/>
      <c r="AH313" s="60"/>
      <c r="AI313" s="60"/>
      <c r="AJ313" s="60"/>
      <c r="AK313" s="60"/>
      <c r="AL313" s="60"/>
      <c r="AM313" s="60"/>
      <c r="AN313" s="60"/>
      <c r="AO313" s="44"/>
      <c r="AP313" s="98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99"/>
      <c r="BC313" s="99"/>
      <c r="BD313" s="99"/>
      <c r="BE313" s="99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100"/>
      <c r="BU313" s="44"/>
      <c r="BV313" s="44"/>
      <c r="BW313" s="44"/>
    </row>
    <row r="314" spans="32:76" hidden="1" x14ac:dyDescent="0.2">
      <c r="AF314" s="60"/>
      <c r="AG314" s="60"/>
      <c r="AH314" s="60"/>
      <c r="AI314" s="60"/>
      <c r="AJ314" s="60"/>
      <c r="AK314" s="60"/>
      <c r="AL314" s="60"/>
      <c r="AM314" s="60"/>
      <c r="AN314" s="60"/>
      <c r="AO314" s="44"/>
      <c r="AP314" s="98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99"/>
      <c r="BC314" s="99"/>
      <c r="BD314" s="99"/>
      <c r="BE314" s="99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100"/>
      <c r="BU314" s="44"/>
      <c r="BV314" s="44"/>
      <c r="BW314" s="44"/>
    </row>
    <row r="315" spans="32:76" hidden="1" x14ac:dyDescent="0.2">
      <c r="AF315" s="60"/>
      <c r="AG315" s="60"/>
      <c r="AH315" s="60"/>
      <c r="AI315" s="60"/>
      <c r="AJ315" s="60"/>
      <c r="AK315" s="60"/>
      <c r="AL315" s="60"/>
      <c r="AM315" s="60"/>
      <c r="AN315" s="60"/>
      <c r="AO315" s="44"/>
      <c r="AP315" s="98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99"/>
      <c r="BC315" s="99"/>
      <c r="BD315" s="99"/>
      <c r="BE315" s="99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100"/>
      <c r="BU315" s="44"/>
      <c r="BV315" s="44"/>
      <c r="BW315" s="44"/>
    </row>
    <row r="316" spans="32:76" hidden="1" x14ac:dyDescent="0.2">
      <c r="AF316" s="60"/>
      <c r="AG316" s="60"/>
      <c r="AH316" s="60"/>
      <c r="AI316" s="60"/>
      <c r="AJ316" s="60"/>
      <c r="AK316" s="60"/>
      <c r="AL316" s="60"/>
      <c r="AM316" s="60"/>
      <c r="AN316" s="60"/>
      <c r="AO316" s="44"/>
      <c r="AP316" s="98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99"/>
      <c r="BC316" s="99"/>
      <c r="BD316" s="99"/>
      <c r="BE316" s="99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100"/>
      <c r="BU316" s="44"/>
      <c r="BV316" s="44"/>
      <c r="BW316" s="44"/>
    </row>
    <row r="317" spans="32:76" ht="15.75" hidden="1" x14ac:dyDescent="0.2">
      <c r="AF317" s="60"/>
      <c r="AG317" s="60"/>
      <c r="AH317" s="60"/>
      <c r="AI317" s="60"/>
      <c r="AJ317" s="60"/>
      <c r="AK317" s="60"/>
      <c r="AL317" s="60"/>
      <c r="AM317" s="60"/>
      <c r="AN317" s="60"/>
      <c r="AO317" s="44"/>
      <c r="AP317" s="98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99"/>
      <c r="BC317" s="99"/>
      <c r="BD317" s="99"/>
      <c r="BE317" s="99"/>
      <c r="BF317" s="44"/>
      <c r="BG317" s="44"/>
      <c r="BH317" s="44"/>
      <c r="BI317" s="44"/>
      <c r="BJ317" s="44"/>
      <c r="BK317" s="44"/>
      <c r="BL317" s="44"/>
      <c r="BM317" s="44"/>
      <c r="BN317" s="105"/>
      <c r="BO317" s="44"/>
      <c r="BP317" s="44"/>
      <c r="BQ317" s="44"/>
      <c r="BR317" s="44"/>
      <c r="BS317" s="44"/>
      <c r="BT317" s="100"/>
      <c r="BU317" s="44"/>
      <c r="BV317" s="44"/>
      <c r="BW317" s="44"/>
    </row>
    <row r="318" spans="32:76" hidden="1" x14ac:dyDescent="0.2">
      <c r="AF318" s="60"/>
      <c r="AG318" s="60"/>
      <c r="AH318" s="60"/>
      <c r="AI318" s="60"/>
      <c r="AJ318" s="60"/>
      <c r="AK318" s="60"/>
      <c r="AL318" s="60"/>
      <c r="AM318" s="60"/>
      <c r="AN318" s="60"/>
      <c r="AO318" s="44"/>
      <c r="AP318" s="98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99"/>
      <c r="BC318" s="99"/>
      <c r="BD318" s="99"/>
      <c r="BE318" s="99"/>
      <c r="BF318" s="44"/>
      <c r="BG318" s="44"/>
      <c r="BH318" s="44"/>
      <c r="BI318" s="44"/>
      <c r="BJ318" s="44"/>
      <c r="BK318" s="44"/>
      <c r="BL318" s="44"/>
      <c r="BM318" s="44"/>
      <c r="BN318" s="12"/>
      <c r="BO318" s="44"/>
      <c r="BP318" s="44"/>
      <c r="BQ318" s="44"/>
      <c r="BR318" s="44"/>
      <c r="BS318" s="44"/>
      <c r="BT318" s="100"/>
      <c r="BU318" s="44"/>
      <c r="BV318" s="44"/>
      <c r="BW318" s="44"/>
    </row>
    <row r="319" spans="32:76" hidden="1" x14ac:dyDescent="0.2">
      <c r="AF319" s="60"/>
      <c r="AG319" s="60"/>
      <c r="AH319" s="60"/>
      <c r="AI319" s="60"/>
      <c r="AJ319" s="60"/>
      <c r="AK319" s="60"/>
      <c r="AL319" s="60"/>
      <c r="AM319" s="60"/>
      <c r="AN319" s="60"/>
      <c r="AO319" s="44"/>
      <c r="AP319" s="98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99"/>
      <c r="BC319" s="99"/>
      <c r="BD319" s="99"/>
      <c r="BE319" s="99"/>
      <c r="BF319" s="44"/>
      <c r="BG319" s="44"/>
      <c r="BH319" s="44"/>
      <c r="BI319" s="44"/>
      <c r="BJ319" s="44"/>
      <c r="BK319" s="44"/>
      <c r="BL319" s="44"/>
      <c r="BM319" s="44"/>
      <c r="BN319" s="12"/>
      <c r="BO319" s="44"/>
      <c r="BP319" s="44"/>
      <c r="BQ319" s="44"/>
      <c r="BR319" s="44"/>
      <c r="BS319" s="44"/>
      <c r="BT319" s="100"/>
      <c r="BU319" s="44"/>
      <c r="BV319" s="44"/>
      <c r="BW319" s="44"/>
    </row>
    <row r="320" spans="32:76" hidden="1" x14ac:dyDescent="0.2">
      <c r="AF320" s="60"/>
      <c r="AG320" s="60"/>
      <c r="AH320" s="60"/>
      <c r="AI320" s="60"/>
      <c r="AJ320" s="60"/>
      <c r="AK320" s="60"/>
      <c r="AL320" s="60"/>
      <c r="AM320" s="60"/>
      <c r="AN320" s="60"/>
      <c r="AO320" s="44"/>
      <c r="AP320" s="98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99"/>
      <c r="BC320" s="99"/>
      <c r="BD320" s="99"/>
      <c r="BE320" s="99"/>
      <c r="BF320" s="44"/>
      <c r="BG320" s="44"/>
      <c r="BH320" s="44"/>
      <c r="BI320" s="44"/>
      <c r="BJ320" s="44"/>
      <c r="BK320" s="44"/>
      <c r="BL320" s="44"/>
      <c r="BM320" s="44"/>
      <c r="BN320" s="12"/>
      <c r="BO320" s="44"/>
      <c r="BP320" s="44"/>
      <c r="BQ320" s="44"/>
      <c r="BR320" s="44"/>
      <c r="BS320" s="44"/>
      <c r="BT320" s="100"/>
      <c r="BU320" s="44"/>
      <c r="BV320" s="44"/>
      <c r="BW320" s="44"/>
    </row>
    <row r="321" spans="32:75" hidden="1" x14ac:dyDescent="0.2">
      <c r="AF321" s="60"/>
      <c r="AG321" s="60"/>
      <c r="AH321" s="60"/>
      <c r="AI321" s="60"/>
      <c r="AJ321" s="60"/>
      <c r="AK321" s="60"/>
      <c r="AL321" s="60"/>
      <c r="AM321" s="60"/>
      <c r="AN321" s="60"/>
      <c r="AO321" s="44"/>
      <c r="AP321" s="98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99"/>
      <c r="BC321" s="99"/>
      <c r="BD321" s="99"/>
      <c r="BE321" s="99"/>
      <c r="BF321" s="44"/>
      <c r="BG321" s="44"/>
      <c r="BH321" s="44"/>
      <c r="BI321" s="44"/>
      <c r="BJ321" s="44"/>
      <c r="BK321" s="44"/>
      <c r="BL321" s="44"/>
      <c r="BM321" s="44"/>
      <c r="BN321" s="12"/>
      <c r="BO321" s="44"/>
      <c r="BP321" s="44"/>
      <c r="BQ321" s="44"/>
      <c r="BR321" s="44"/>
      <c r="BS321" s="44"/>
      <c r="BT321" s="100"/>
      <c r="BU321" s="44"/>
      <c r="BV321" s="44"/>
      <c r="BW321" s="44"/>
    </row>
    <row r="322" spans="32:75" hidden="1" x14ac:dyDescent="0.2">
      <c r="AF322" s="60"/>
      <c r="AG322" s="60"/>
      <c r="AH322" s="60"/>
      <c r="AI322" s="60"/>
      <c r="AJ322" s="60"/>
      <c r="AK322" s="60"/>
      <c r="AL322" s="60"/>
      <c r="AM322" s="60"/>
      <c r="AN322" s="60"/>
      <c r="AO322" s="44"/>
      <c r="AP322" s="98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99"/>
      <c r="BC322" s="99"/>
      <c r="BD322" s="99"/>
      <c r="BE322" s="99"/>
      <c r="BF322" s="44"/>
      <c r="BG322" s="44"/>
      <c r="BH322" s="44"/>
      <c r="BI322" s="44"/>
      <c r="BJ322" s="44"/>
      <c r="BK322" s="44"/>
      <c r="BL322" s="44"/>
      <c r="BM322" s="44"/>
      <c r="BN322" s="12"/>
      <c r="BO322" s="44"/>
      <c r="BP322" s="44"/>
      <c r="BQ322" s="44"/>
      <c r="BR322" s="44"/>
      <c r="BS322" s="44"/>
      <c r="BT322" s="100"/>
      <c r="BU322" s="44"/>
      <c r="BV322" s="44"/>
      <c r="BW322" s="44"/>
    </row>
    <row r="323" spans="32:75" hidden="1" x14ac:dyDescent="0.2">
      <c r="AF323" s="60"/>
      <c r="AG323" s="60"/>
      <c r="AH323" s="60"/>
      <c r="AI323" s="60"/>
      <c r="AJ323" s="60"/>
      <c r="AK323" s="60"/>
      <c r="AL323" s="60"/>
      <c r="AM323" s="60"/>
      <c r="AN323" s="60"/>
      <c r="AO323" s="44"/>
      <c r="AP323" s="98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99"/>
      <c r="BC323" s="99"/>
      <c r="BD323" s="99"/>
      <c r="BE323" s="99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100"/>
      <c r="BU323" s="44"/>
      <c r="BV323" s="44"/>
      <c r="BW323" s="44"/>
    </row>
    <row r="324" spans="32:75" hidden="1" x14ac:dyDescent="0.2">
      <c r="AF324" s="60"/>
      <c r="AG324" s="60"/>
      <c r="AH324" s="60"/>
      <c r="AI324" s="60"/>
      <c r="AJ324" s="60"/>
      <c r="AK324" s="60"/>
      <c r="AL324" s="60"/>
      <c r="AM324" s="60"/>
      <c r="AN324" s="60"/>
      <c r="AO324" s="44"/>
      <c r="AP324" s="98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99"/>
      <c r="BC324" s="99"/>
      <c r="BD324" s="99"/>
      <c r="BE324" s="99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100"/>
      <c r="BU324" s="44"/>
      <c r="BV324" s="44"/>
      <c r="BW324" s="44"/>
    </row>
    <row r="325" spans="32:75" hidden="1" x14ac:dyDescent="0.2">
      <c r="AF325" s="60"/>
      <c r="AG325" s="60"/>
      <c r="AH325" s="60"/>
      <c r="AI325" s="60"/>
      <c r="AJ325" s="60"/>
      <c r="AK325" s="60"/>
      <c r="AL325" s="60"/>
      <c r="AM325" s="60"/>
      <c r="AN325" s="60"/>
      <c r="AO325" s="44"/>
      <c r="AP325" s="98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99"/>
      <c r="BC325" s="99"/>
      <c r="BD325" s="99"/>
      <c r="BE325" s="99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100"/>
      <c r="BU325" s="44"/>
      <c r="BV325" s="44"/>
      <c r="BW325" s="44"/>
    </row>
    <row r="326" spans="32:75" hidden="1" x14ac:dyDescent="0.2">
      <c r="AF326" s="60"/>
      <c r="AG326" s="60"/>
      <c r="AH326" s="60"/>
      <c r="AI326" s="60"/>
      <c r="AJ326" s="60"/>
      <c r="AK326" s="60"/>
      <c r="AL326" s="60"/>
      <c r="AM326" s="60"/>
      <c r="AN326" s="60"/>
      <c r="AO326" s="44"/>
      <c r="AP326" s="98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99"/>
      <c r="BC326" s="99"/>
      <c r="BD326" s="99"/>
      <c r="BE326" s="99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100"/>
      <c r="BU326" s="44"/>
      <c r="BV326" s="44"/>
      <c r="BW326" s="44"/>
    </row>
    <row r="327" spans="32:75" hidden="1" x14ac:dyDescent="0.2">
      <c r="AF327" s="60"/>
      <c r="AG327" s="60"/>
      <c r="AH327" s="60"/>
      <c r="AI327" s="60"/>
      <c r="AJ327" s="60"/>
      <c r="AK327" s="60"/>
      <c r="AL327" s="60"/>
      <c r="AM327" s="60"/>
      <c r="AN327" s="60"/>
      <c r="AO327" s="44"/>
      <c r="AP327" s="98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99"/>
      <c r="BC327" s="99"/>
      <c r="BD327" s="99"/>
      <c r="BE327" s="99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100"/>
      <c r="BU327" s="44"/>
      <c r="BV327" s="44"/>
      <c r="BW327" s="44"/>
    </row>
    <row r="328" spans="32:75" hidden="1" x14ac:dyDescent="0.2">
      <c r="AF328" s="60"/>
      <c r="AG328" s="60"/>
      <c r="AH328" s="60"/>
      <c r="AI328" s="60"/>
      <c r="AJ328" s="60"/>
      <c r="AK328" s="60"/>
      <c r="AL328" s="60"/>
      <c r="AM328" s="60"/>
      <c r="AN328" s="60"/>
      <c r="AO328" s="44"/>
      <c r="AP328" s="98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99"/>
      <c r="BC328" s="99"/>
      <c r="BD328" s="99"/>
      <c r="BE328" s="99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100"/>
      <c r="BU328" s="44"/>
      <c r="BV328" s="44"/>
      <c r="BW328" s="44"/>
    </row>
    <row r="329" spans="32:75" hidden="1" x14ac:dyDescent="0.2">
      <c r="AF329" s="60"/>
      <c r="AG329" s="60"/>
      <c r="AH329" s="60"/>
      <c r="AI329" s="60"/>
      <c r="AJ329" s="60"/>
      <c r="AK329" s="60"/>
      <c r="AL329" s="60"/>
      <c r="AM329" s="60"/>
      <c r="AN329" s="60"/>
      <c r="AO329" s="44"/>
      <c r="AP329" s="98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99"/>
      <c r="BC329" s="99"/>
      <c r="BD329" s="99"/>
      <c r="BE329" s="99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100"/>
      <c r="BU329" s="44"/>
      <c r="BV329" s="44"/>
      <c r="BW329" s="44"/>
    </row>
    <row r="330" spans="32:75" hidden="1" x14ac:dyDescent="0.2">
      <c r="AF330" s="60"/>
      <c r="AG330" s="60"/>
      <c r="AH330" s="60"/>
      <c r="AI330" s="60"/>
      <c r="AJ330" s="60"/>
      <c r="AK330" s="60"/>
      <c r="AL330" s="60"/>
      <c r="AM330" s="60"/>
      <c r="AN330" s="60"/>
      <c r="AO330" s="44"/>
      <c r="AP330" s="98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99"/>
      <c r="BC330" s="99"/>
      <c r="BD330" s="99"/>
      <c r="BE330" s="99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100"/>
      <c r="BU330" s="44"/>
      <c r="BV330" s="44"/>
      <c r="BW330" s="44"/>
    </row>
  </sheetData>
  <sheetProtection password="FDE9" sheet="1" objects="1" scenarios="1" formatCells="0" selectLockedCells="1"/>
  <dataConsolidate/>
  <mergeCells count="196">
    <mergeCell ref="A116:A132"/>
    <mergeCell ref="H109:V109"/>
    <mergeCell ref="H119:V119"/>
    <mergeCell ref="Q84:W84"/>
    <mergeCell ref="H104:V104"/>
    <mergeCell ref="W130:W131"/>
    <mergeCell ref="I131:I132"/>
    <mergeCell ref="J131:J132"/>
    <mergeCell ref="M130:V133"/>
    <mergeCell ref="W132:W133"/>
    <mergeCell ref="H116:V116"/>
    <mergeCell ref="G131:G132"/>
    <mergeCell ref="H113:V113"/>
    <mergeCell ref="H131:H132"/>
    <mergeCell ref="H115:V115"/>
    <mergeCell ref="L131:L132"/>
    <mergeCell ref="H117:V117"/>
    <mergeCell ref="C128:D133"/>
    <mergeCell ref="K131:K132"/>
    <mergeCell ref="E128:F133"/>
    <mergeCell ref="C116:D120"/>
    <mergeCell ref="E116:F120"/>
    <mergeCell ref="H125:V125"/>
    <mergeCell ref="H126:V126"/>
    <mergeCell ref="G38:H38"/>
    <mergeCell ref="H111:V111"/>
    <mergeCell ref="C121:D127"/>
    <mergeCell ref="E121:F127"/>
    <mergeCell ref="H110:V110"/>
    <mergeCell ref="Q83:W83"/>
    <mergeCell ref="G81:H81"/>
    <mergeCell ref="I81:P81"/>
    <mergeCell ref="G100:H100"/>
    <mergeCell ref="I100:W100"/>
    <mergeCell ref="G97:W99"/>
    <mergeCell ref="I41:P41"/>
    <mergeCell ref="Q76:W76"/>
    <mergeCell ref="H118:V118"/>
    <mergeCell ref="H107:V107"/>
    <mergeCell ref="Q45:W45"/>
    <mergeCell ref="G80:H80"/>
    <mergeCell ref="G75:H75"/>
    <mergeCell ref="I77:P77"/>
    <mergeCell ref="Q77:W77"/>
    <mergeCell ref="Q71:S72"/>
    <mergeCell ref="Q1:W1"/>
    <mergeCell ref="Q6:W6"/>
    <mergeCell ref="G3:W3"/>
    <mergeCell ref="P5:W5"/>
    <mergeCell ref="G36:W36"/>
    <mergeCell ref="G40:H40"/>
    <mergeCell ref="Q40:W40"/>
    <mergeCell ref="I39:P39"/>
    <mergeCell ref="G1:P1"/>
    <mergeCell ref="G5:M5"/>
    <mergeCell ref="G2:W2"/>
    <mergeCell ref="G4:W4"/>
    <mergeCell ref="G6:P6"/>
    <mergeCell ref="I40:P40"/>
    <mergeCell ref="Q7:W7"/>
    <mergeCell ref="G35:W35"/>
    <mergeCell ref="N5:O5"/>
    <mergeCell ref="G39:H39"/>
    <mergeCell ref="G34:W34"/>
    <mergeCell ref="Q37:W37"/>
    <mergeCell ref="I37:P37"/>
    <mergeCell ref="G8:H8"/>
    <mergeCell ref="G37:H37"/>
    <mergeCell ref="I8:W8"/>
    <mergeCell ref="G49:H49"/>
    <mergeCell ref="I49:P49"/>
    <mergeCell ref="Q49:W49"/>
    <mergeCell ref="G54:H54"/>
    <mergeCell ref="I54:P54"/>
    <mergeCell ref="Q54:W54"/>
    <mergeCell ref="G55:H55"/>
    <mergeCell ref="I50:P50"/>
    <mergeCell ref="G72:H72"/>
    <mergeCell ref="G43:H43"/>
    <mergeCell ref="Q53:W53"/>
    <mergeCell ref="G47:H47"/>
    <mergeCell ref="G51:H51"/>
    <mergeCell ref="Q48:W48"/>
    <mergeCell ref="Q51:W51"/>
    <mergeCell ref="I38:W38"/>
    <mergeCell ref="Q39:W39"/>
    <mergeCell ref="I53:P53"/>
    <mergeCell ref="G50:H50"/>
    <mergeCell ref="G48:H48"/>
    <mergeCell ref="G42:H42"/>
    <mergeCell ref="G44:H44"/>
    <mergeCell ref="G41:H41"/>
    <mergeCell ref="Q46:W46"/>
    <mergeCell ref="I46:P46"/>
    <mergeCell ref="I43:P43"/>
    <mergeCell ref="G46:H46"/>
    <mergeCell ref="I45:P45"/>
    <mergeCell ref="Q50:W50"/>
    <mergeCell ref="I42:P42"/>
    <mergeCell ref="Q43:W43"/>
    <mergeCell ref="I48:P48"/>
    <mergeCell ref="I47:P47"/>
    <mergeCell ref="AE61:AK61"/>
    <mergeCell ref="I55:P55"/>
    <mergeCell ref="I72:J72"/>
    <mergeCell ref="I73:J73"/>
    <mergeCell ref="I70:J70"/>
    <mergeCell ref="Y57:Y58"/>
    <mergeCell ref="V70:W70"/>
    <mergeCell ref="T71:U72"/>
    <mergeCell ref="V71:W72"/>
    <mergeCell ref="Q70:S70"/>
    <mergeCell ref="T70:U70"/>
    <mergeCell ref="I71:J71"/>
    <mergeCell ref="AA61:AD61"/>
    <mergeCell ref="M65:W66"/>
    <mergeCell ref="M67:W69"/>
    <mergeCell ref="M70:P72"/>
    <mergeCell ref="Q73:W75"/>
    <mergeCell ref="I75:J75"/>
    <mergeCell ref="M73:P75"/>
    <mergeCell ref="I74:J74"/>
    <mergeCell ref="Q55:W55"/>
    <mergeCell ref="G56:W64"/>
    <mergeCell ref="G74:H74"/>
    <mergeCell ref="G78:H78"/>
    <mergeCell ref="G79:H79"/>
    <mergeCell ref="I84:P84"/>
    <mergeCell ref="D50:E51"/>
    <mergeCell ref="I79:P79"/>
    <mergeCell ref="G85:H86"/>
    <mergeCell ref="I85:P86"/>
    <mergeCell ref="B50:C51"/>
    <mergeCell ref="B56:C59"/>
    <mergeCell ref="G73:H73"/>
    <mergeCell ref="F52:F53"/>
    <mergeCell ref="F56:F59"/>
    <mergeCell ref="G71:H71"/>
    <mergeCell ref="C60:D63"/>
    <mergeCell ref="C64:D70"/>
    <mergeCell ref="C71:D75"/>
    <mergeCell ref="G53:H53"/>
    <mergeCell ref="E60:F63"/>
    <mergeCell ref="I76:P76"/>
    <mergeCell ref="A50:A59"/>
    <mergeCell ref="D52:E53"/>
    <mergeCell ref="B52:C53"/>
    <mergeCell ref="E71:F75"/>
    <mergeCell ref="E64:F70"/>
    <mergeCell ref="G70:H70"/>
    <mergeCell ref="D56:E59"/>
    <mergeCell ref="I51:P51"/>
    <mergeCell ref="F50:F51"/>
    <mergeCell ref="B54:C55"/>
    <mergeCell ref="D54:E55"/>
    <mergeCell ref="F54:F55"/>
    <mergeCell ref="A60:A74"/>
    <mergeCell ref="Q41:W41"/>
    <mergeCell ref="Q47:W47"/>
    <mergeCell ref="G92:W96"/>
    <mergeCell ref="G84:H84"/>
    <mergeCell ref="G45:H45"/>
    <mergeCell ref="I83:P83"/>
    <mergeCell ref="Q80:W80"/>
    <mergeCell ref="Q85:W86"/>
    <mergeCell ref="Q82:W82"/>
    <mergeCell ref="G82:H82"/>
    <mergeCell ref="G83:H83"/>
    <mergeCell ref="G87:W91"/>
    <mergeCell ref="Q42:W42"/>
    <mergeCell ref="I44:W44"/>
    <mergeCell ref="G76:H76"/>
    <mergeCell ref="Q81:W81"/>
    <mergeCell ref="G77:H77"/>
    <mergeCell ref="I52:W52"/>
    <mergeCell ref="I78:P78"/>
    <mergeCell ref="I80:P80"/>
    <mergeCell ref="G52:H52"/>
    <mergeCell ref="Q78:W78"/>
    <mergeCell ref="Q79:W79"/>
    <mergeCell ref="I82:P82"/>
    <mergeCell ref="H127:V127"/>
    <mergeCell ref="H128:V128"/>
    <mergeCell ref="H129:V129"/>
    <mergeCell ref="H101:V102"/>
    <mergeCell ref="H103:V103"/>
    <mergeCell ref="H105:V105"/>
    <mergeCell ref="H120:V120"/>
    <mergeCell ref="H121:V121"/>
    <mergeCell ref="H122:V122"/>
    <mergeCell ref="H123:V123"/>
    <mergeCell ref="H124:V124"/>
    <mergeCell ref="H114:V114"/>
    <mergeCell ref="H108:V108"/>
    <mergeCell ref="H106:V106"/>
    <mergeCell ref="H112:V112"/>
  </mergeCells>
  <phoneticPr fontId="2" type="noConversion"/>
  <conditionalFormatting sqref="G36:W36">
    <cfRule type="expression" dxfId="3" priority="31" stopIfTrue="1">
      <formula>ISNA(MATCH(Q41,Выбор,0))</formula>
    </cfRule>
  </conditionalFormatting>
  <conditionalFormatting sqref="G92:W96">
    <cfRule type="expression" dxfId="2" priority="71" stopIfTrue="1">
      <formula>$Y$85</formula>
    </cfRule>
  </conditionalFormatting>
  <conditionalFormatting sqref="G39:W40">
    <cfRule type="expression" dxfId="1" priority="4" stopIfTrue="1">
      <formula>$Q$37="Через сервер СЛТМ"</formula>
    </cfRule>
  </conditionalFormatting>
  <conditionalFormatting sqref="AE1:AF3 AE6:AF6 AF4:AF5">
    <cfRule type="cellIs" dxfId="0" priority="3" stopIfTrue="1" operator="equal">
      <formula>1</formula>
    </cfRule>
  </conditionalFormatting>
  <dataValidations xWindow="647" yWindow="484" count="22">
    <dataValidation type="whole" allowBlank="1" showInputMessage="1" showErrorMessage="1" error="Введите:_x000a_Количество единиц заказываемого оборудования" prompt="Введите:_x000a_Количество единиц оборудования" sqref="Q6:W6">
      <formula1>1</formula1>
      <formula2>99999</formula2>
    </dataValidation>
    <dataValidation allowBlank="1" showInputMessage="1" showErrorMessage="1" prompt="Введите название Проектной организации" sqref="Q73:W75"/>
    <dataValidation allowBlank="1" showInputMessage="1" showErrorMessage="1" prompt="Введите Объект установки оборудования" sqref="M70:P72 M67:W69"/>
    <dataValidation allowBlank="1" showInputMessage="1" showErrorMessage="1" prompt="Введите номер опросного листа" sqref="M65:W66"/>
    <dataValidation type="list" allowBlank="1" showInputMessage="1" showErrorMessage="1" error="Пожалуйста выберите тип LCD TFT монитора из списка" prompt="Выберите тип LCD TFT монитора" sqref="Q41:W41">
      <formula1>"Обычный экран,Сенсорный экран"</formula1>
    </dataValidation>
    <dataValidation type="whole" allowBlank="1" showInputMessage="1" showErrorMessage="1" errorTitle="Ошибка" error="Суммарное количество всех линий связи до 32 шт." prompt="Введите количество интерфейсных линий связи - витая пара_x000a_(RS-485)._x000a_Суммарное количество всех линий связи до 32 шт." sqref="Q39:W39">
      <formula1>0</formula1>
      <formula2>Z39</formula2>
    </dataValidation>
    <dataValidation allowBlank="1" error="Введите значение от 0 до 32" prompt="Введите количество НГК-КИП-СМ. Максимально 32 шт." sqref="Q55:W55"/>
    <dataValidation type="list" allowBlank="1" showInputMessage="1" showErrorMessage="1" sqref="Q76:W76">
      <formula1>"Кол-во на 1 НГК-ПДКУ,Кол-во на партию"</formula1>
    </dataValidation>
    <dataValidation type="whole" allowBlank="1" showInputMessage="1" showErrorMessage="1" errorTitle="Ошибка" error="Суммарное количество всех линий связи до 32 шт." prompt="Введите количество оптоволоконных интерфейсных линий связи._x000a_Суммарное количество всех линий связи до 32 шт." sqref="Q40:W40">
      <formula1>0</formula1>
      <formula2>Z40</formula2>
    </dataValidation>
    <dataValidation type="whole" allowBlank="1" showInputMessage="1" showErrorMessage="1" error="Введите количество ПК с предустановленной ОС и ПО (компьютер и программа)" prompt="Введите количество ПК с предустановленной ОС и ПО (компьютер и программа)" sqref="Q53:W53">
      <formula1>1</formula1>
      <formula2>32</formula2>
    </dataValidation>
    <dataValidation type="list" allowBlank="1" showInputMessage="1" showErrorMessage="1" error="Пожалуйста выберите тип подключения оборудования из списка" prompt="Выберите тип подключения оборудования из списка" sqref="Q37:W37">
      <formula1>"Через интерфейс RS-485/ ВОЛС,Через сервер СЛТМ,Комбинированный"</formula1>
    </dataValidation>
    <dataValidation showInputMessage="1" showErrorMessage="1" sqref="AF4"/>
    <dataValidation type="whole" allowBlank="1" showInputMessage="1" showErrorMessage="1" errorTitle="Ошибка" error="Суммарное количество подключаемого оборудования (целое число) не более 1024 шт." sqref="Q51:W51">
      <formula1>1</formula1>
      <formula2>Z51</formula2>
    </dataValidation>
    <dataValidation type="whole" allowBlank="1" showInputMessage="1" showErrorMessage="1" errorTitle="Ошибка" error="Суммарное количество подключаемого оборудования (целое число) не более 1024 шт." prompt="Введите количество подключаемых устройств сопряжения ИКП с системами телеметрии" sqref="Q50:W50">
      <formula1>1</formula1>
      <formula2>Z50</formula2>
    </dataValidation>
    <dataValidation type="whole" allowBlank="1" showInputMessage="1" showErrorMessage="1" errorTitle="Ошибка" error="Суммарное количество подключаемого оборудования (целое число) не более 1024 шт." prompt="Введите количество подключаемых _x000a_НГК-КИП-М-2.1;  _x000a_НГК-КИП-М-2.2" sqref="Q49:W49">
      <formula1>1</formula1>
      <formula2>Z49</formula2>
    </dataValidation>
    <dataValidation type="whole" allowBlank="1" showInputMessage="1" showErrorMessage="1" errorTitle="Ошибка" error="Суммарное количество подключаемого оборудования (целое число) не более 1024 шт." prompt="Введите количество подключаемых_x000a_КМО НГК-ИПКЗ-Евро" sqref="Q45:W45">
      <formula1>1</formula1>
      <formula2>Z45</formula2>
    </dataValidation>
    <dataValidation type="whole" allowBlank="1" showInputMessage="1" showErrorMessage="1" errorTitle="Ошибка" error="Суммарное количество подключаемого оборудования (целое число) не более 1024 шт." prompt="Введите количество подключаемых_x000a_СКЗ НГК-ИПКЗ-Евро" sqref="Q46:W46">
      <formula1>1</formula1>
      <formula2>Z46</formula2>
    </dataValidation>
    <dataValidation type="whole" allowBlank="1" showInputMessage="1" showErrorMessage="1" errorTitle="Ошибка" error="Суммарное количество подключаемого оборудования (целое число) не более 1024 шт." prompt="Введите количество подключаемых НГК-СКМ" sqref="Q47:W47">
      <formula1>1</formula1>
      <formula2>Z47</formula2>
    </dataValidation>
    <dataValidation type="whole" allowBlank="1" showInputMessage="1" showErrorMessage="1" errorTitle="Ошибка" error="Суммарное количество подключаемого оборудования (целое число) не более 1024 шт." prompt="Введите количество подключаемых_x000a_НГК-ИПКЗ-Евро с интегрированной НГК-СКМ" sqref="Q48:W48">
      <formula1>1</formula1>
      <formula2>Z48</formula2>
    </dataValidation>
    <dataValidation type="list" allowBlank="1" showInputMessage="1" showErrorMessage="1" sqref="AE48">
      <formula1>$AF$50:$AF$51</formula1>
    </dataValidation>
    <dataValidation type="whole" allowBlank="1" showInputMessage="1" showErrorMessage="1" error="Введите количество дополнительных лицензий на ПО (программу)" prompt="Введите количество дополнительных лицензий на ПО (программу)" sqref="Q54:W54">
      <formula1>1</formula1>
      <formula2>32</formula2>
    </dataValidation>
    <dataValidation type="whole" allowBlank="1" showInputMessage="1" showErrorMessage="1" sqref="Q77:W84">
      <formula1>1</formula1>
      <formula2>9999</formula2>
    </dataValidation>
  </dataValidations>
  <hyperlinks>
    <hyperlink ref="I100" r:id="rId1"/>
  </hyperlinks>
  <pageMargins left="0.19685039370078741" right="0.19685039370078741" top="0.19685039370078741" bottom="0.19685039370078741" header="0" footer="0"/>
  <pageSetup paperSize="9" fitToHeight="0" orientation="portrait" r:id="rId2"/>
  <rowBreaks count="1" manualBreakCount="1">
    <brk id="75" max="21" man="1"/>
  </rowBreaks>
  <ignoredErrors>
    <ignoredError sqref="H55 H52 H53 H54" numberStoredAsText="1"/>
    <ignoredError sqref="G39:G40" twoDigitTextYear="1"/>
    <ignoredError sqref="M13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6" r:id="rId5" name="Check Box 522">
              <controlPr defaultSize="0" autoFill="0" autoLine="0" autoPict="0">
                <anchor moveWithCells="1">
                  <from>
                    <xdr:col>19</xdr:col>
                    <xdr:colOff>180975</xdr:colOff>
                    <xdr:row>84</xdr:row>
                    <xdr:rowOff>66675</xdr:rowOff>
                  </from>
                  <to>
                    <xdr:col>20</xdr:col>
                    <xdr:colOff>285750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6" name="Check Box 537">
              <controlPr defaultSize="0" autoFill="0" autoLine="0" autoPict="0">
                <anchor moveWithCells="1">
                  <from>
                    <xdr:col>20</xdr:col>
                    <xdr:colOff>9525</xdr:colOff>
                    <xdr:row>54</xdr:row>
                    <xdr:rowOff>66675</xdr:rowOff>
                  </from>
                  <to>
                    <xdr:col>20</xdr:col>
                    <xdr:colOff>266700</xdr:colOff>
                    <xdr:row>54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Карта заказа</vt:lpstr>
      <vt:lpstr>Наименование</vt:lpstr>
      <vt:lpstr>'Карта заказа'!Область_печати</vt:lpstr>
      <vt:lpstr>Столбец1</vt:lpstr>
    </vt:vector>
  </TitlesOfParts>
  <Company>ООО "НПО "Нефтегазкомплекс-ЭХЗ"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Карта заказа НГК-ПДКУ</dc:title>
  <dc:creator>Герасимчук Георгий Олегович</dc:creator>
  <cp:lastModifiedBy>Георгий Герасимчук</cp:lastModifiedBy>
  <cp:lastPrinted>2016-05-19T13:35:08Z</cp:lastPrinted>
  <dcterms:created xsi:type="dcterms:W3CDTF">2009-06-10T11:53:49Z</dcterms:created>
  <dcterms:modified xsi:type="dcterms:W3CDTF">2016-05-19T13:44:43Z</dcterms:modified>
</cp:coreProperties>
</file>